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Спец\2023\"/>
    </mc:Choice>
  </mc:AlternateContent>
  <bookViews>
    <workbookView xWindow="0" yWindow="0" windowWidth="28800" windowHeight="12330" activeTab="3"/>
  </bookViews>
  <sheets>
    <sheet name="GG T" sheetId="7" r:id="rId1"/>
    <sheet name="List" sheetId="8" r:id="rId2"/>
    <sheet name="Matrix" sheetId="9" r:id="rId3"/>
    <sheet name="Regular" sheetId="10" r:id="rId4"/>
    <sheet name="Dash" sheetId="14" r:id="rId5"/>
    <sheet name="TS" sheetId="11" r:id="rId6"/>
    <sheet name="Drills" sheetId="12" r:id="rId7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9" i="10" l="1"/>
  <c r="AA29" i="10"/>
  <c r="AB29" i="10"/>
  <c r="Z30" i="10"/>
  <c r="AA30" i="10"/>
  <c r="AB30" i="10"/>
  <c r="Z31" i="10"/>
  <c r="AA31" i="10"/>
  <c r="AB31" i="10"/>
  <c r="Z32" i="10"/>
  <c r="AA32" i="10"/>
  <c r="AB32" i="10"/>
  <c r="Z33" i="10"/>
  <c r="AA33" i="10"/>
  <c r="AB33" i="10"/>
  <c r="Z34" i="10"/>
  <c r="AB34" i="10"/>
  <c r="Z35" i="10"/>
  <c r="AA35" i="10"/>
  <c r="AB35" i="10"/>
  <c r="Z36" i="10"/>
  <c r="AA36" i="10"/>
  <c r="AB36" i="10"/>
  <c r="Z37" i="10"/>
  <c r="AA37" i="10"/>
  <c r="AB37" i="10"/>
  <c r="Z38" i="10"/>
  <c r="AA38" i="10"/>
  <c r="AB38" i="10"/>
  <c r="Z39" i="10"/>
  <c r="AA39" i="10"/>
  <c r="AB39" i="10"/>
  <c r="Z40" i="10"/>
  <c r="AA40" i="10"/>
  <c r="AB40" i="10"/>
  <c r="Z41" i="10"/>
  <c r="AA41" i="10"/>
  <c r="AB41" i="10"/>
  <c r="Z42" i="10"/>
  <c r="AA42" i="10"/>
  <c r="AB42" i="10"/>
  <c r="Z43" i="10"/>
  <c r="AA43" i="10"/>
  <c r="AB43" i="10"/>
  <c r="Z44" i="10"/>
  <c r="AA44" i="10"/>
  <c r="AB44" i="10"/>
  <c r="Z45" i="10"/>
  <c r="AA45" i="10"/>
  <c r="AB45" i="10"/>
  <c r="Z46" i="10"/>
  <c r="AA46" i="10"/>
  <c r="AB46" i="10"/>
  <c r="Z47" i="10"/>
  <c r="AA47" i="10"/>
  <c r="AB47" i="10"/>
  <c r="Z48" i="10"/>
  <c r="AA48" i="10"/>
  <c r="AB48" i="10"/>
  <c r="Z49" i="10"/>
  <c r="AA49" i="10"/>
  <c r="AB49" i="10"/>
  <c r="Z50" i="10"/>
  <c r="AA50" i="10"/>
  <c r="AB50" i="10"/>
  <c r="Z51" i="10"/>
  <c r="AB51" i="10"/>
  <c r="AA52" i="10"/>
  <c r="AB52" i="10"/>
  <c r="Z53" i="10"/>
  <c r="AA53" i="10"/>
  <c r="AB53" i="10"/>
  <c r="Z54" i="10"/>
  <c r="AA54" i="10"/>
  <c r="AB54" i="10"/>
  <c r="Z55" i="10"/>
  <c r="AA55" i="10"/>
  <c r="AB55" i="10"/>
  <c r="Z56" i="10"/>
  <c r="AA56" i="10"/>
  <c r="AB56" i="10"/>
  <c r="Z57" i="10"/>
  <c r="AA57" i="10"/>
  <c r="AB57" i="10"/>
  <c r="Z58" i="10"/>
  <c r="AA58" i="10"/>
  <c r="AB58" i="10"/>
  <c r="Z59" i="10"/>
  <c r="AA59" i="10"/>
  <c r="AB59" i="10"/>
  <c r="Z60" i="10"/>
  <c r="AA60" i="10"/>
  <c r="AB60" i="10"/>
  <c r="Z61" i="10"/>
  <c r="AA61" i="10"/>
  <c r="AB61" i="10"/>
  <c r="Z62" i="10"/>
  <c r="AA62" i="10"/>
  <c r="AB62" i="10"/>
  <c r="Z63" i="10"/>
  <c r="AA63" i="10"/>
  <c r="AB63" i="10"/>
  <c r="Z64" i="10"/>
  <c r="AA64" i="10"/>
  <c r="AB64" i="10"/>
  <c r="Z65" i="10"/>
  <c r="AA65" i="10"/>
  <c r="AB65" i="10"/>
  <c r="Z66" i="10"/>
  <c r="AA66" i="10"/>
  <c r="AB66" i="10"/>
  <c r="Z67" i="10"/>
  <c r="AA67" i="10"/>
  <c r="AB67" i="10"/>
  <c r="Z68" i="10"/>
  <c r="AA68" i="10"/>
  <c r="AB68" i="10"/>
  <c r="Z69" i="10"/>
  <c r="AA69" i="10"/>
  <c r="AB69" i="10"/>
  <c r="Z70" i="10"/>
  <c r="AA70" i="10"/>
  <c r="AB70" i="10"/>
  <c r="Z71" i="10"/>
  <c r="AA71" i="10"/>
  <c r="AB71" i="10"/>
  <c r="Z72" i="10"/>
  <c r="AA72" i="10"/>
  <c r="AB72" i="10"/>
  <c r="Z73" i="10"/>
  <c r="AA73" i="10"/>
  <c r="AB73" i="10"/>
  <c r="Z74" i="10"/>
  <c r="AA74" i="10"/>
  <c r="AB74" i="10"/>
  <c r="Z75" i="10"/>
  <c r="AA75" i="10"/>
  <c r="AB75" i="10"/>
  <c r="Z76" i="10"/>
  <c r="AA76" i="10"/>
  <c r="AB76" i="10"/>
  <c r="Z77" i="10"/>
  <c r="AA77" i="10"/>
  <c r="AB77" i="10"/>
  <c r="Z78" i="10"/>
  <c r="AA78" i="10"/>
  <c r="AB78" i="10"/>
  <c r="Z79" i="10"/>
  <c r="AA79" i="10"/>
  <c r="AB79" i="10"/>
  <c r="Z80" i="10"/>
  <c r="AA80" i="10"/>
  <c r="AB80" i="10"/>
  <c r="Z81" i="10"/>
  <c r="AA81" i="10"/>
  <c r="AB81" i="10"/>
  <c r="Z82" i="10"/>
  <c r="AA82" i="10"/>
  <c r="AB82" i="10"/>
  <c r="Z83" i="10"/>
  <c r="AA83" i="10"/>
  <c r="AB83" i="10"/>
  <c r="Z84" i="10"/>
  <c r="AA84" i="10"/>
  <c r="AB84" i="10"/>
  <c r="Z85" i="10"/>
  <c r="AA85" i="10"/>
  <c r="AB85" i="10"/>
  <c r="Z86" i="10"/>
  <c r="AA86" i="10"/>
  <c r="AB86" i="10"/>
  <c r="Z87" i="10"/>
  <c r="AA87" i="10"/>
  <c r="AB87" i="10"/>
  <c r="Z88" i="10"/>
  <c r="AA88" i="10"/>
  <c r="AB88" i="10"/>
  <c r="Z89" i="10"/>
  <c r="AA89" i="10"/>
  <c r="AB89" i="10"/>
  <c r="Z90" i="10"/>
  <c r="AA90" i="10"/>
  <c r="AB90" i="10"/>
  <c r="Z91" i="10"/>
  <c r="AA91" i="10"/>
  <c r="AB91" i="10"/>
  <c r="Z92" i="10"/>
  <c r="AA92" i="10"/>
  <c r="AB92" i="10"/>
  <c r="Z93" i="10"/>
  <c r="AA93" i="10"/>
  <c r="AB93" i="10"/>
  <c r="Z94" i="10"/>
  <c r="AA94" i="10"/>
  <c r="AB94" i="10"/>
  <c r="Z95" i="10"/>
  <c r="AA95" i="10"/>
  <c r="AB95" i="10"/>
  <c r="Z96" i="10"/>
  <c r="AA96" i="10"/>
  <c r="AB96" i="10"/>
  <c r="Z97" i="10"/>
  <c r="AA97" i="10"/>
  <c r="AB97" i="10"/>
  <c r="Z98" i="10"/>
  <c r="AA98" i="10"/>
  <c r="AB98" i="10"/>
  <c r="Z99" i="10"/>
  <c r="AA99" i="10"/>
  <c r="AB99" i="10"/>
  <c r="Z100" i="10"/>
  <c r="AA100" i="10"/>
  <c r="AB100" i="10"/>
  <c r="Z101" i="10"/>
  <c r="AA101" i="10"/>
  <c r="AB101" i="10"/>
  <c r="Z102" i="10"/>
  <c r="AA102" i="10"/>
  <c r="AB102" i="10"/>
  <c r="Z103" i="10"/>
  <c r="AA103" i="10"/>
  <c r="AB103" i="10"/>
  <c r="Z104" i="10"/>
  <c r="AA104" i="10"/>
  <c r="AB104" i="10"/>
  <c r="Z105" i="10"/>
  <c r="AA105" i="10"/>
  <c r="AB105" i="10"/>
  <c r="Z106" i="10"/>
  <c r="AA106" i="10"/>
  <c r="AB106" i="10"/>
  <c r="Z107" i="10"/>
  <c r="AA107" i="10"/>
  <c r="AB107" i="10"/>
  <c r="Z108" i="10"/>
  <c r="AA108" i="10"/>
  <c r="AB108" i="10"/>
  <c r="Z109" i="10"/>
  <c r="AA109" i="10"/>
  <c r="AB109" i="10"/>
  <c r="Z110" i="10"/>
  <c r="AA110" i="10"/>
  <c r="AB110" i="10"/>
  <c r="Z111" i="10"/>
  <c r="AA111" i="10"/>
  <c r="AB111" i="10"/>
  <c r="Z112" i="10"/>
  <c r="AA112" i="10"/>
  <c r="AB112" i="10"/>
  <c r="Z113" i="10"/>
  <c r="AA113" i="10"/>
  <c r="AB113" i="10"/>
  <c r="Z114" i="10"/>
  <c r="AA114" i="10"/>
  <c r="AB114" i="10"/>
  <c r="Z115" i="10"/>
  <c r="AA115" i="10"/>
  <c r="AB115" i="10"/>
  <c r="Z116" i="10"/>
  <c r="AA116" i="10"/>
  <c r="AB116" i="10"/>
  <c r="Z117" i="10"/>
  <c r="AA117" i="10"/>
  <c r="AB117" i="10"/>
  <c r="Z118" i="10"/>
  <c r="AA118" i="10"/>
  <c r="AB118" i="10"/>
  <c r="Z119" i="10"/>
  <c r="AA119" i="10"/>
  <c r="AB119" i="10"/>
  <c r="Z120" i="10"/>
  <c r="AA120" i="10"/>
  <c r="AB120" i="10"/>
  <c r="Z121" i="10"/>
  <c r="AA121" i="10"/>
  <c r="AB121" i="10"/>
  <c r="Z122" i="10"/>
  <c r="AA122" i="10"/>
  <c r="AB122" i="10"/>
  <c r="Z123" i="10"/>
  <c r="AA123" i="10"/>
  <c r="AB123" i="10"/>
  <c r="Z124" i="10"/>
  <c r="AA124" i="10"/>
  <c r="AB124" i="10"/>
  <c r="Z125" i="10"/>
  <c r="AA125" i="10"/>
  <c r="AB125" i="10"/>
  <c r="Z126" i="10"/>
  <c r="AA126" i="10"/>
  <c r="AB126" i="10"/>
  <c r="Z127" i="10"/>
  <c r="AA127" i="10"/>
  <c r="AB127" i="10"/>
  <c r="Z128" i="10"/>
  <c r="AA128" i="10"/>
  <c r="AB128" i="10"/>
  <c r="Z129" i="10"/>
  <c r="AA129" i="10"/>
  <c r="AB129" i="10"/>
  <c r="Z130" i="10"/>
  <c r="AA130" i="10"/>
  <c r="AB130" i="10"/>
  <c r="Z131" i="10"/>
  <c r="AA131" i="10"/>
  <c r="AB131" i="10"/>
  <c r="Z132" i="10"/>
  <c r="AA132" i="10"/>
  <c r="AB132" i="10"/>
  <c r="Z133" i="10"/>
  <c r="AA133" i="10"/>
  <c r="AB133" i="10"/>
  <c r="Z134" i="10"/>
  <c r="AA134" i="10"/>
  <c r="AB134" i="10"/>
  <c r="Z135" i="10"/>
  <c r="AA135" i="10"/>
  <c r="AB135" i="10"/>
  <c r="Z136" i="10"/>
  <c r="AA136" i="10"/>
  <c r="AB136" i="10"/>
  <c r="Z137" i="10"/>
  <c r="AA137" i="10"/>
  <c r="AB137" i="10"/>
  <c r="Z138" i="10"/>
  <c r="AA138" i="10"/>
  <c r="AB138" i="10"/>
  <c r="Z139" i="10"/>
  <c r="AA139" i="10"/>
  <c r="AB139" i="10"/>
  <c r="Z140" i="10"/>
  <c r="AA140" i="10"/>
  <c r="AB140" i="10"/>
  <c r="Z141" i="10"/>
  <c r="AA141" i="10"/>
  <c r="AB141" i="10"/>
  <c r="Z142" i="10"/>
  <c r="AA142" i="10"/>
  <c r="AB142" i="10"/>
  <c r="Z143" i="10"/>
  <c r="AA143" i="10"/>
  <c r="AB143" i="10"/>
  <c r="Z144" i="10"/>
  <c r="AA144" i="10"/>
  <c r="AB144" i="10"/>
  <c r="Z145" i="10"/>
  <c r="AA145" i="10"/>
  <c r="AB145" i="10"/>
  <c r="Z146" i="10"/>
  <c r="AA146" i="10"/>
  <c r="AB146" i="10"/>
  <c r="Z147" i="10"/>
  <c r="AA147" i="10"/>
  <c r="AB147" i="10"/>
  <c r="Z148" i="10"/>
  <c r="AA148" i="10"/>
  <c r="AB148" i="10"/>
  <c r="Z149" i="10"/>
  <c r="AA149" i="10"/>
  <c r="AB149" i="10"/>
  <c r="Z150" i="10"/>
  <c r="AA150" i="10"/>
  <c r="AB150" i="10"/>
  <c r="Z151" i="10"/>
  <c r="AA151" i="10"/>
  <c r="AB151" i="10"/>
  <c r="Z152" i="10"/>
  <c r="AA152" i="10"/>
  <c r="AB152" i="10"/>
  <c r="Z153" i="10"/>
  <c r="AA153" i="10"/>
  <c r="AB153" i="10"/>
  <c r="Z154" i="10"/>
  <c r="AA154" i="10"/>
  <c r="AB154" i="10"/>
  <c r="Z155" i="10"/>
  <c r="AA155" i="10"/>
  <c r="AB155" i="10"/>
  <c r="Z156" i="10"/>
  <c r="AA156" i="10"/>
  <c r="AB156" i="10"/>
  <c r="Z157" i="10"/>
  <c r="AA157" i="10"/>
  <c r="AB157" i="10"/>
  <c r="Z158" i="10"/>
  <c r="AA158" i="10"/>
  <c r="AB158" i="10"/>
  <c r="Z159" i="10"/>
  <c r="AA159" i="10"/>
  <c r="AB159" i="10"/>
  <c r="Z160" i="10"/>
  <c r="AA160" i="10"/>
  <c r="AB160" i="10"/>
  <c r="Z161" i="10"/>
  <c r="AA161" i="10"/>
  <c r="AB161" i="10"/>
  <c r="Z162" i="10"/>
  <c r="AA162" i="10"/>
  <c r="AB162" i="10"/>
  <c r="Z163" i="10"/>
  <c r="AA163" i="10"/>
  <c r="AB163" i="10"/>
  <c r="Z164" i="10"/>
  <c r="AA164" i="10"/>
  <c r="AB164" i="10"/>
  <c r="Z165" i="10"/>
  <c r="AA165" i="10"/>
  <c r="AB165" i="10"/>
  <c r="Z166" i="10"/>
  <c r="AA166" i="10"/>
  <c r="AB166" i="10"/>
  <c r="Z167" i="10"/>
  <c r="AA167" i="10"/>
  <c r="AB167" i="10"/>
  <c r="Z168" i="10"/>
  <c r="AA168" i="10"/>
  <c r="AB168" i="10"/>
  <c r="Z169" i="10"/>
  <c r="AA169" i="10"/>
  <c r="AB169" i="10"/>
  <c r="Z170" i="10"/>
  <c r="AA170" i="10"/>
  <c r="AB170" i="10"/>
  <c r="Z171" i="10"/>
  <c r="AA171" i="10"/>
  <c r="AB171" i="10"/>
  <c r="Z172" i="10"/>
  <c r="AA172" i="10"/>
  <c r="AB172" i="10"/>
  <c r="Z173" i="10"/>
  <c r="AA173" i="10"/>
  <c r="AB173" i="10"/>
  <c r="Z174" i="10"/>
  <c r="AA174" i="10"/>
  <c r="AB174" i="10"/>
  <c r="Z175" i="10"/>
  <c r="AA175" i="10"/>
  <c r="AB175" i="10"/>
  <c r="Z176" i="10"/>
  <c r="AA176" i="10"/>
  <c r="AB176" i="10"/>
  <c r="Z177" i="10"/>
  <c r="AA177" i="10"/>
  <c r="AB177" i="10"/>
  <c r="Z178" i="10"/>
  <c r="AA178" i="10"/>
  <c r="AB178" i="10"/>
  <c r="Z179" i="10"/>
  <c r="AA179" i="10"/>
  <c r="AB179" i="10"/>
  <c r="Z180" i="10"/>
  <c r="AA180" i="10"/>
  <c r="AB180" i="10"/>
  <c r="Z181" i="10"/>
  <c r="AA181" i="10"/>
  <c r="AB181" i="10"/>
  <c r="Z182" i="10"/>
  <c r="AA182" i="10"/>
  <c r="AB182" i="10"/>
  <c r="Z183" i="10"/>
  <c r="AA183" i="10"/>
  <c r="AB183" i="10"/>
  <c r="Z184" i="10"/>
  <c r="AA184" i="10"/>
  <c r="AB184" i="10"/>
  <c r="Z185" i="10"/>
  <c r="AA185" i="10"/>
  <c r="AB185" i="10"/>
  <c r="Z186" i="10"/>
  <c r="AA186" i="10"/>
  <c r="AB186" i="10"/>
  <c r="Z187" i="10"/>
  <c r="AA187" i="10"/>
  <c r="AB187" i="10"/>
  <c r="Z188" i="10"/>
  <c r="AA188" i="10"/>
  <c r="AB188" i="10"/>
  <c r="Z189" i="10"/>
  <c r="AA189" i="10"/>
  <c r="AB189" i="10"/>
  <c r="Z190" i="10"/>
  <c r="AA190" i="10"/>
  <c r="AB190" i="10"/>
  <c r="Z191" i="10"/>
  <c r="AA191" i="10"/>
  <c r="AB191" i="10"/>
  <c r="Z192" i="10"/>
  <c r="AA192" i="10"/>
  <c r="AB192" i="10"/>
  <c r="Z193" i="10"/>
  <c r="AA193" i="10"/>
  <c r="AB193" i="10"/>
  <c r="Z194" i="10"/>
  <c r="AA194" i="10"/>
  <c r="AB194" i="10"/>
  <c r="Z195" i="10"/>
  <c r="AA195" i="10"/>
  <c r="AB195" i="10"/>
  <c r="Z196" i="10"/>
  <c r="AA196" i="10"/>
  <c r="AB196" i="10"/>
  <c r="Z197" i="10"/>
  <c r="AA197" i="10"/>
  <c r="AB197" i="10"/>
  <c r="Z198" i="10"/>
  <c r="AA198" i="10"/>
  <c r="AB198" i="10"/>
  <c r="Z199" i="10"/>
  <c r="AA199" i="10"/>
  <c r="AB199" i="10"/>
  <c r="Z200" i="10"/>
  <c r="AA200" i="10"/>
  <c r="AB200" i="10"/>
  <c r="Z201" i="10"/>
  <c r="AA201" i="10"/>
  <c r="AB201" i="10"/>
  <c r="Z202" i="10"/>
  <c r="AA202" i="10"/>
  <c r="AB202" i="10"/>
  <c r="Z203" i="10"/>
  <c r="AA203" i="10"/>
  <c r="AB203" i="10"/>
  <c r="Z204" i="10"/>
  <c r="AA204" i="10"/>
  <c r="AB204" i="10"/>
  <c r="Z205" i="10"/>
  <c r="AA205" i="10"/>
  <c r="AB205" i="10"/>
  <c r="Z206" i="10"/>
  <c r="AA206" i="10"/>
  <c r="AB206" i="10"/>
  <c r="Z207" i="10"/>
  <c r="AA207" i="10"/>
  <c r="AB207" i="10"/>
  <c r="Z208" i="10"/>
  <c r="AA208" i="10"/>
  <c r="AB208" i="10"/>
  <c r="Z209" i="10"/>
  <c r="AA209" i="10"/>
  <c r="AB209" i="10"/>
  <c r="Z210" i="10"/>
  <c r="AA210" i="10"/>
  <c r="AB210" i="10"/>
  <c r="Z211" i="10"/>
  <c r="AA211" i="10"/>
  <c r="AB211" i="10"/>
  <c r="Z212" i="10"/>
  <c r="AA212" i="10"/>
  <c r="AB212" i="10"/>
  <c r="Z213" i="10"/>
  <c r="AA213" i="10"/>
  <c r="AB213" i="10"/>
  <c r="Z214" i="10"/>
  <c r="AA214" i="10"/>
  <c r="AB214" i="10"/>
  <c r="Z215" i="10"/>
  <c r="AA215" i="10"/>
  <c r="AB215" i="10"/>
  <c r="Z216" i="10"/>
  <c r="AA216" i="10"/>
  <c r="AB216" i="10"/>
  <c r="Z217" i="10"/>
  <c r="AA217" i="10"/>
  <c r="AB217" i="10"/>
  <c r="Z218" i="10"/>
  <c r="AA218" i="10"/>
  <c r="AB218" i="10"/>
  <c r="Z219" i="10"/>
  <c r="AA219" i="10"/>
  <c r="AB219" i="10"/>
  <c r="Z220" i="10"/>
  <c r="AA220" i="10"/>
  <c r="AB220" i="10"/>
  <c r="Z221" i="10"/>
  <c r="AA221" i="10"/>
  <c r="AB221" i="10"/>
  <c r="Z222" i="10"/>
  <c r="AA222" i="10"/>
  <c r="AB222" i="10"/>
  <c r="Z223" i="10"/>
  <c r="AA223" i="10"/>
  <c r="AB223" i="10"/>
  <c r="Z224" i="10"/>
  <c r="AA224" i="10"/>
  <c r="AB224" i="10"/>
  <c r="Z225" i="10"/>
  <c r="AA225" i="10"/>
  <c r="AB225" i="10"/>
  <c r="Z226" i="10"/>
  <c r="AA226" i="10"/>
  <c r="AB226" i="10"/>
  <c r="Z227" i="10"/>
  <c r="AA227" i="10"/>
  <c r="AB227" i="10"/>
  <c r="Z228" i="10"/>
  <c r="AA228" i="10"/>
  <c r="AB228" i="10"/>
  <c r="Z229" i="10"/>
  <c r="AA229" i="10"/>
  <c r="AB229" i="10"/>
  <c r="Z230" i="10"/>
  <c r="AA230" i="10"/>
  <c r="AB230" i="10"/>
  <c r="Z231" i="10"/>
  <c r="AA231" i="10"/>
  <c r="AB231" i="10"/>
  <c r="Z232" i="10"/>
  <c r="AA232" i="10"/>
  <c r="AB232" i="10"/>
  <c r="Z233" i="10"/>
  <c r="AA233" i="10"/>
  <c r="AB233" i="10"/>
  <c r="Z234" i="10"/>
  <c r="AA234" i="10"/>
  <c r="AB234" i="10"/>
  <c r="Z235" i="10"/>
  <c r="AA235" i="10"/>
  <c r="AB235" i="10"/>
  <c r="Z236" i="10"/>
  <c r="AA236" i="10"/>
  <c r="AB236" i="10"/>
  <c r="Z237" i="10"/>
  <c r="AA237" i="10"/>
  <c r="AB237" i="10"/>
  <c r="Z238" i="10"/>
  <c r="AA238" i="10"/>
  <c r="AB238" i="10"/>
  <c r="Z239" i="10"/>
  <c r="AA239" i="10"/>
  <c r="AB239" i="10"/>
  <c r="Z240" i="10"/>
  <c r="AA240" i="10"/>
  <c r="AB240" i="10"/>
  <c r="Z241" i="10"/>
  <c r="AA241" i="10"/>
  <c r="AB241" i="10"/>
  <c r="Z242" i="10"/>
  <c r="AA242" i="10"/>
  <c r="AB242" i="10"/>
  <c r="Z243" i="10"/>
  <c r="AA243" i="10"/>
  <c r="AB243" i="10"/>
  <c r="Z244" i="10"/>
  <c r="AA244" i="10"/>
  <c r="AB244" i="10"/>
  <c r="Z245" i="10"/>
  <c r="AA245" i="10"/>
  <c r="AB245" i="10"/>
  <c r="Z246" i="10"/>
  <c r="AA246" i="10"/>
  <c r="AB246" i="10"/>
  <c r="Z247" i="10"/>
  <c r="AA247" i="10"/>
  <c r="AB247" i="10"/>
  <c r="Z248" i="10"/>
  <c r="AA248" i="10"/>
  <c r="AB248" i="10"/>
  <c r="Z249" i="10"/>
  <c r="AA249" i="10"/>
  <c r="AB249" i="10"/>
  <c r="Z250" i="10"/>
  <c r="AA250" i="10"/>
  <c r="AB250" i="10"/>
  <c r="Z251" i="10"/>
  <c r="AA251" i="10"/>
  <c r="AB251" i="10"/>
  <c r="Z252" i="10"/>
  <c r="AA252" i="10"/>
  <c r="AB252" i="10"/>
  <c r="Z253" i="10"/>
  <c r="AA253" i="10"/>
  <c r="AB253" i="10"/>
  <c r="Z254" i="10"/>
  <c r="AA254" i="10"/>
  <c r="AB254" i="10"/>
  <c r="Z255" i="10"/>
  <c r="AA255" i="10"/>
  <c r="AB255" i="10"/>
  <c r="Z256" i="10"/>
  <c r="AA256" i="10"/>
  <c r="AB256" i="10"/>
  <c r="Z257" i="10"/>
  <c r="AA257" i="10"/>
  <c r="AB257" i="10"/>
  <c r="Z258" i="10"/>
  <c r="AA258" i="10"/>
  <c r="AB258" i="10"/>
  <c r="Z259" i="10"/>
  <c r="AA259" i="10"/>
  <c r="AB259" i="10"/>
  <c r="Z260" i="10"/>
  <c r="AA260" i="10"/>
  <c r="AB260" i="10"/>
  <c r="Z261" i="10"/>
  <c r="AA261" i="10"/>
  <c r="AB261" i="10"/>
  <c r="Z262" i="10"/>
  <c r="AA262" i="10"/>
  <c r="AB262" i="10"/>
  <c r="Z263" i="10"/>
  <c r="AA263" i="10"/>
  <c r="AB263" i="10"/>
  <c r="Z264" i="10"/>
  <c r="AA264" i="10"/>
  <c r="AB264" i="10"/>
  <c r="Z265" i="10"/>
  <c r="AA265" i="10"/>
  <c r="AB265" i="10"/>
  <c r="Z266" i="10"/>
  <c r="AA266" i="10"/>
  <c r="AB266" i="10"/>
  <c r="Z267" i="10"/>
  <c r="AA267" i="10"/>
  <c r="AB267" i="10"/>
  <c r="Z268" i="10"/>
  <c r="AA268" i="10"/>
  <c r="AB268" i="10"/>
  <c r="Z269" i="10"/>
  <c r="AA269" i="10"/>
  <c r="AB269" i="10"/>
  <c r="Z270" i="10"/>
  <c r="AA270" i="10"/>
  <c r="AB270" i="10"/>
  <c r="Z271" i="10"/>
  <c r="AA271" i="10"/>
  <c r="AB271" i="10"/>
  <c r="Z272" i="10"/>
  <c r="AA272" i="10"/>
  <c r="AB272" i="10"/>
  <c r="Z273" i="10"/>
  <c r="AA273" i="10"/>
  <c r="AB273" i="10"/>
  <c r="Z274" i="10"/>
  <c r="AA274" i="10"/>
  <c r="AB274" i="10"/>
  <c r="Z275" i="10"/>
  <c r="AA275" i="10"/>
  <c r="AB275" i="10"/>
  <c r="Z276" i="10"/>
  <c r="AA276" i="10"/>
  <c r="AB276" i="10"/>
  <c r="Z277" i="10"/>
  <c r="AA277" i="10"/>
  <c r="AB277" i="10"/>
  <c r="Z278" i="10"/>
  <c r="AA278" i="10"/>
  <c r="AB278" i="10"/>
  <c r="Z279" i="10"/>
  <c r="AA279" i="10"/>
  <c r="AB279" i="10"/>
  <c r="Z280" i="10"/>
  <c r="AA280" i="10"/>
  <c r="AB280" i="10"/>
  <c r="Z281" i="10"/>
  <c r="AA281" i="10"/>
  <c r="AB281" i="10"/>
  <c r="Z282" i="10"/>
  <c r="AA282" i="10"/>
  <c r="AB282" i="10"/>
  <c r="Z283" i="10"/>
  <c r="AA283" i="10"/>
  <c r="AB283" i="10"/>
  <c r="Z284" i="10"/>
  <c r="AA284" i="10"/>
  <c r="AB284" i="10"/>
  <c r="Z285" i="10"/>
  <c r="AA285" i="10"/>
  <c r="AB285" i="10"/>
  <c r="Z286" i="10"/>
  <c r="AA286" i="10"/>
  <c r="AB286" i="10"/>
  <c r="Z287" i="10"/>
  <c r="AA287" i="10"/>
  <c r="AB287" i="10"/>
  <c r="Z288" i="10"/>
  <c r="AA288" i="10"/>
  <c r="AB288" i="10"/>
  <c r="Z289" i="10"/>
  <c r="AA289" i="10"/>
  <c r="AB289" i="10"/>
  <c r="Z290" i="10"/>
  <c r="AA290" i="10"/>
  <c r="AB290" i="10"/>
  <c r="Z291" i="10"/>
  <c r="AA291" i="10"/>
  <c r="AB291" i="10"/>
  <c r="Z292" i="10"/>
  <c r="AA292" i="10"/>
  <c r="AB292" i="10"/>
  <c r="Z293" i="10"/>
  <c r="AA293" i="10"/>
  <c r="AB293" i="10"/>
  <c r="Z294" i="10"/>
  <c r="AA294" i="10"/>
  <c r="AB294" i="10"/>
  <c r="Z295" i="10"/>
  <c r="AA295" i="10"/>
  <c r="AB295" i="10"/>
  <c r="Z296" i="10"/>
  <c r="AA296" i="10"/>
  <c r="AB296" i="10"/>
  <c r="Z297" i="10"/>
  <c r="AA297" i="10"/>
  <c r="AB297" i="10"/>
  <c r="Z298" i="10"/>
  <c r="AA298" i="10"/>
  <c r="AB298" i="10"/>
  <c r="Z299" i="10"/>
  <c r="AA299" i="10"/>
  <c r="AB299" i="10"/>
  <c r="Z300" i="10"/>
  <c r="AA300" i="10"/>
  <c r="AB300" i="10"/>
  <c r="Z301" i="10"/>
  <c r="AA301" i="10"/>
  <c r="AB301" i="10"/>
  <c r="Z302" i="10"/>
  <c r="AA302" i="10"/>
  <c r="AB302" i="10"/>
  <c r="Z303" i="10"/>
  <c r="AA303" i="10"/>
  <c r="AB303" i="10"/>
  <c r="Z304" i="10"/>
  <c r="AA304" i="10"/>
  <c r="AB304" i="10"/>
  <c r="Z305" i="10"/>
  <c r="AA305" i="10"/>
  <c r="AB305" i="10"/>
  <c r="Z306" i="10"/>
  <c r="AA306" i="10"/>
  <c r="AB306" i="10"/>
  <c r="Z307" i="10"/>
  <c r="AA307" i="10"/>
  <c r="AB307" i="10"/>
  <c r="Z308" i="10"/>
  <c r="AA308" i="10"/>
  <c r="AB308" i="10"/>
  <c r="Z309" i="10"/>
  <c r="AA309" i="10"/>
  <c r="AB309" i="10"/>
  <c r="Z310" i="10"/>
  <c r="AA310" i="10"/>
  <c r="AB310" i="10"/>
  <c r="Z311" i="10"/>
  <c r="AA311" i="10"/>
  <c r="AB311" i="10"/>
  <c r="Z312" i="10"/>
  <c r="AA312" i="10"/>
  <c r="AB312" i="10"/>
  <c r="Z313" i="10"/>
  <c r="AA313" i="10"/>
  <c r="AB313" i="10"/>
  <c r="Z314" i="10"/>
  <c r="AA314" i="10"/>
  <c r="AB314" i="10"/>
  <c r="Z315" i="10"/>
  <c r="AA315" i="10"/>
  <c r="AB315" i="10"/>
  <c r="Z316" i="10"/>
  <c r="AA316" i="10"/>
  <c r="AB316" i="10"/>
  <c r="Z317" i="10"/>
  <c r="AA317" i="10"/>
  <c r="AB317" i="10"/>
  <c r="Z318" i="10"/>
  <c r="AA318" i="10"/>
  <c r="AB318" i="10"/>
  <c r="Z319" i="10"/>
  <c r="AA319" i="10"/>
  <c r="AB319" i="10"/>
  <c r="Z320" i="10"/>
  <c r="AA320" i="10"/>
  <c r="AB320" i="10"/>
  <c r="Z321" i="10"/>
  <c r="AA321" i="10"/>
  <c r="AB321" i="10"/>
  <c r="Z322" i="10"/>
  <c r="AA322" i="10"/>
  <c r="AB322" i="10"/>
  <c r="Z323" i="10"/>
  <c r="AA323" i="10"/>
  <c r="AB323" i="10"/>
  <c r="Z324" i="10"/>
  <c r="AA324" i="10"/>
  <c r="AB324" i="10"/>
  <c r="Z325" i="10"/>
  <c r="AA325" i="10"/>
  <c r="AB325" i="10"/>
  <c r="Z326" i="10"/>
  <c r="AA326" i="10"/>
  <c r="AB326" i="10"/>
  <c r="Z327" i="10"/>
  <c r="AA327" i="10"/>
  <c r="AB327" i="10"/>
  <c r="Z328" i="10"/>
  <c r="AA328" i="10"/>
  <c r="AB328" i="10"/>
  <c r="Z329" i="10"/>
  <c r="AA329" i="10"/>
  <c r="AB329" i="10"/>
  <c r="Z330" i="10"/>
  <c r="AA330" i="10"/>
  <c r="AB330" i="10"/>
  <c r="Z331" i="10"/>
  <c r="AA331" i="10"/>
  <c r="AB331" i="10"/>
  <c r="Z332" i="10"/>
  <c r="AA332" i="10"/>
  <c r="AB332" i="10"/>
  <c r="Z333" i="10"/>
  <c r="AA333" i="10"/>
  <c r="AB333" i="10"/>
  <c r="Z334" i="10"/>
  <c r="AA334" i="10"/>
  <c r="AB334" i="10"/>
  <c r="Z335" i="10"/>
  <c r="AA335" i="10"/>
  <c r="AB335" i="10"/>
  <c r="Z336" i="10"/>
  <c r="AA336" i="10"/>
  <c r="AB336" i="10"/>
  <c r="Z337" i="10"/>
  <c r="AA337" i="10"/>
  <c r="AB337" i="10"/>
  <c r="Z338" i="10"/>
  <c r="AA338" i="10"/>
  <c r="AB338" i="10"/>
  <c r="Z339" i="10"/>
  <c r="AA339" i="10"/>
  <c r="AB339" i="10"/>
  <c r="Z340" i="10"/>
  <c r="AA340" i="10"/>
  <c r="AB340" i="10"/>
  <c r="Z341" i="10"/>
  <c r="AA341" i="10"/>
  <c r="AB341" i="10"/>
  <c r="Z342" i="10"/>
  <c r="AA342" i="10"/>
  <c r="AB342" i="10"/>
  <c r="Z343" i="10"/>
  <c r="AA343" i="10"/>
  <c r="AB343" i="10"/>
  <c r="Z344" i="10"/>
  <c r="AA344" i="10"/>
  <c r="AB344" i="10"/>
  <c r="Z345" i="10"/>
  <c r="AA345" i="10"/>
  <c r="AB345" i="10"/>
  <c r="Z346" i="10"/>
  <c r="AA346" i="10"/>
  <c r="AB346" i="10"/>
  <c r="Z347" i="10"/>
  <c r="AA347" i="10"/>
  <c r="AB347" i="10"/>
  <c r="Z348" i="10"/>
  <c r="AA348" i="10"/>
  <c r="AB348" i="10"/>
  <c r="Z349" i="10"/>
  <c r="AA349" i="10"/>
  <c r="AB349" i="10"/>
  <c r="Z350" i="10"/>
  <c r="AA350" i="10"/>
  <c r="AB350" i="10"/>
  <c r="Z351" i="10"/>
  <c r="AA351" i="10"/>
  <c r="AB351" i="10"/>
  <c r="Z352" i="10"/>
  <c r="AA352" i="10"/>
  <c r="AB352" i="10"/>
  <c r="Z353" i="10"/>
  <c r="AA353" i="10"/>
  <c r="AB353" i="10"/>
  <c r="Z354" i="10"/>
  <c r="AA354" i="10"/>
  <c r="AB354" i="10"/>
  <c r="Z355" i="10"/>
  <c r="AA355" i="10"/>
  <c r="AB355" i="10"/>
  <c r="Z356" i="10"/>
  <c r="AA356" i="10"/>
  <c r="AB356" i="10"/>
  <c r="Z357" i="10"/>
  <c r="AA357" i="10"/>
  <c r="AB357" i="10"/>
  <c r="Z358" i="10"/>
  <c r="AA358" i="10"/>
  <c r="AB358" i="10"/>
  <c r="Z359" i="10"/>
  <c r="AA359" i="10"/>
  <c r="AB359" i="10"/>
  <c r="Z360" i="10"/>
  <c r="AA360" i="10"/>
  <c r="AB360" i="10"/>
  <c r="Z361" i="10"/>
  <c r="AA361" i="10"/>
  <c r="AB361" i="10"/>
  <c r="Z362" i="10"/>
  <c r="AA362" i="10"/>
  <c r="AB362" i="10"/>
  <c r="Z363" i="10"/>
  <c r="AA363" i="10"/>
  <c r="AB363" i="10"/>
  <c r="Z364" i="10"/>
  <c r="AA364" i="10"/>
  <c r="AB364" i="10"/>
  <c r="Z365" i="10"/>
  <c r="AA365" i="10"/>
  <c r="AB365" i="10"/>
  <c r="Z366" i="10"/>
  <c r="AA366" i="10"/>
  <c r="AB366" i="10"/>
  <c r="Z367" i="10"/>
  <c r="AA367" i="10"/>
  <c r="AB367" i="10"/>
  <c r="Z368" i="10"/>
  <c r="AA368" i="10"/>
  <c r="AB368" i="10"/>
  <c r="Z369" i="10"/>
  <c r="AA369" i="10"/>
  <c r="AB369" i="10"/>
  <c r="Z370" i="10"/>
  <c r="AA370" i="10"/>
  <c r="AB370" i="10"/>
  <c r="Z371" i="10"/>
  <c r="AA371" i="10"/>
  <c r="AB371" i="10"/>
  <c r="Z372" i="10"/>
  <c r="AA372" i="10"/>
  <c r="AB372" i="10"/>
  <c r="Z373" i="10"/>
  <c r="AA373" i="10"/>
  <c r="AB373" i="10"/>
  <c r="Z374" i="10"/>
  <c r="AA374" i="10"/>
  <c r="AB374" i="10"/>
  <c r="Z375" i="10"/>
  <c r="AA375" i="10"/>
  <c r="AB375" i="10"/>
  <c r="Z376" i="10"/>
  <c r="AA376" i="10"/>
  <c r="AB376" i="10"/>
  <c r="Z377" i="10"/>
  <c r="AA377" i="10"/>
  <c r="AB377" i="10"/>
  <c r="Z378" i="10"/>
  <c r="AA378" i="10"/>
  <c r="AB378" i="10"/>
  <c r="Z379" i="10"/>
  <c r="AA379" i="10"/>
  <c r="AB379" i="10"/>
  <c r="Z380" i="10"/>
  <c r="AA380" i="10"/>
  <c r="AB380" i="10"/>
  <c r="Z381" i="10"/>
  <c r="AA381" i="10"/>
  <c r="AB381" i="10"/>
  <c r="Z382" i="10"/>
  <c r="AA382" i="10"/>
  <c r="AB382" i="10"/>
  <c r="Z383" i="10"/>
  <c r="AA383" i="10"/>
  <c r="AB383" i="10"/>
  <c r="Z384" i="10"/>
  <c r="AA384" i="10"/>
  <c r="AB384" i="10"/>
  <c r="Z385" i="10"/>
  <c r="AA385" i="10"/>
  <c r="AB385" i="10"/>
  <c r="Z386" i="10"/>
  <c r="AA386" i="10"/>
  <c r="AB386" i="10"/>
  <c r="Z387" i="10"/>
  <c r="AA387" i="10"/>
  <c r="AB387" i="10"/>
  <c r="Z388" i="10"/>
  <c r="AA388" i="10"/>
  <c r="AB388" i="10"/>
  <c r="Z389" i="10"/>
  <c r="AA389" i="10"/>
  <c r="AB389" i="10"/>
  <c r="Z390" i="10"/>
  <c r="AA390" i="10"/>
  <c r="AB390" i="10"/>
  <c r="Z391" i="10"/>
  <c r="AA391" i="10"/>
  <c r="AB391" i="10"/>
  <c r="Z392" i="10"/>
  <c r="AA392" i="10"/>
  <c r="AB392" i="10"/>
  <c r="Z393" i="10"/>
  <c r="AA393" i="10"/>
  <c r="AB393" i="10"/>
  <c r="Z394" i="10"/>
  <c r="AA394" i="10"/>
  <c r="AB394" i="10"/>
  <c r="Z395" i="10"/>
  <c r="AA395" i="10"/>
  <c r="AB395" i="10"/>
  <c r="Z396" i="10"/>
  <c r="AA396" i="10"/>
  <c r="AB396" i="10"/>
  <c r="Z397" i="10"/>
  <c r="AA397" i="10"/>
  <c r="AB397" i="10"/>
  <c r="Z398" i="10"/>
  <c r="AA398" i="10"/>
  <c r="AB398" i="10"/>
  <c r="Z399" i="10"/>
  <c r="AA399" i="10"/>
  <c r="AB399" i="10"/>
  <c r="Z400" i="10"/>
  <c r="AA400" i="10"/>
  <c r="AB400" i="10"/>
  <c r="Z401" i="10"/>
  <c r="AA401" i="10"/>
  <c r="AB401" i="10"/>
  <c r="Z402" i="10"/>
  <c r="AA402" i="10"/>
  <c r="AB402" i="10"/>
  <c r="Z403" i="10"/>
  <c r="AA403" i="10"/>
  <c r="AB403" i="10"/>
  <c r="Z404" i="10"/>
  <c r="AA404" i="10"/>
  <c r="AB404" i="10"/>
  <c r="Z405" i="10"/>
  <c r="AA405" i="10"/>
  <c r="AB405" i="10"/>
  <c r="Z406" i="10"/>
  <c r="AA406" i="10"/>
  <c r="AB406" i="10"/>
  <c r="Z407" i="10"/>
  <c r="AA407" i="10"/>
  <c r="AB407" i="10"/>
  <c r="Z408" i="10"/>
  <c r="AA408" i="10"/>
  <c r="AB408" i="10"/>
  <c r="Z409" i="10"/>
  <c r="AA409" i="10"/>
  <c r="AB409" i="10"/>
  <c r="Z410" i="10"/>
  <c r="AA410" i="10"/>
  <c r="AB410" i="10"/>
  <c r="Z411" i="10"/>
  <c r="AA411" i="10"/>
  <c r="AB411" i="10"/>
  <c r="Z412" i="10"/>
  <c r="AA412" i="10"/>
  <c r="AB412" i="10"/>
  <c r="Z413" i="10"/>
  <c r="AA413" i="10"/>
  <c r="AB413" i="10"/>
  <c r="Z414" i="10"/>
  <c r="AA414" i="10"/>
  <c r="AB414" i="10"/>
  <c r="Z415" i="10"/>
  <c r="AA415" i="10"/>
  <c r="AB415" i="10"/>
  <c r="Z416" i="10"/>
  <c r="AA416" i="10"/>
  <c r="AB416" i="10"/>
  <c r="Z417" i="10"/>
  <c r="AA417" i="10"/>
  <c r="AB417" i="10"/>
  <c r="Z418" i="10"/>
  <c r="AA418" i="10"/>
  <c r="AB418" i="10"/>
  <c r="Z419" i="10"/>
  <c r="AA419" i="10"/>
  <c r="AB419" i="10"/>
  <c r="Z420" i="10"/>
  <c r="AA420" i="10"/>
  <c r="AB420" i="10"/>
  <c r="Z421" i="10"/>
  <c r="AA421" i="10"/>
  <c r="AB421" i="10"/>
  <c r="Z422" i="10"/>
  <c r="AA422" i="10"/>
  <c r="AB422" i="10"/>
  <c r="Z423" i="10"/>
  <c r="AA423" i="10"/>
  <c r="AB423" i="10"/>
  <c r="Z424" i="10"/>
  <c r="AA424" i="10"/>
  <c r="AB424" i="10"/>
  <c r="Z425" i="10"/>
  <c r="AA425" i="10"/>
  <c r="AB425" i="10"/>
  <c r="Z426" i="10"/>
  <c r="AA426" i="10"/>
  <c r="AB426" i="10"/>
  <c r="Z427" i="10"/>
  <c r="AA427" i="10"/>
  <c r="AB427" i="10"/>
  <c r="Z428" i="10"/>
  <c r="AA428" i="10"/>
  <c r="AB428" i="10"/>
  <c r="Z429" i="10"/>
  <c r="AA429" i="10"/>
  <c r="AB429" i="10"/>
  <c r="Z430" i="10"/>
  <c r="AA430" i="10"/>
  <c r="AB430" i="10"/>
  <c r="Z431" i="10"/>
  <c r="AA431" i="10"/>
  <c r="AB431" i="10"/>
  <c r="Z432" i="10"/>
  <c r="AA432" i="10"/>
  <c r="AB432" i="10"/>
  <c r="Z433" i="10"/>
  <c r="AA433" i="10"/>
  <c r="AB433" i="10"/>
  <c r="Z434" i="10"/>
  <c r="AA434" i="10"/>
  <c r="AB434" i="10"/>
  <c r="Z435" i="10"/>
  <c r="AA435" i="10"/>
  <c r="AB435" i="10"/>
  <c r="Z436" i="10"/>
  <c r="AA436" i="10"/>
  <c r="AB436" i="10"/>
  <c r="Z437" i="10"/>
  <c r="AA437" i="10"/>
  <c r="AB437" i="10"/>
  <c r="Z438" i="10"/>
  <c r="AA438" i="10"/>
  <c r="AB438" i="10"/>
  <c r="Z439" i="10"/>
  <c r="AA439" i="10"/>
  <c r="AB439" i="10"/>
  <c r="Z440" i="10"/>
  <c r="AA440" i="10"/>
  <c r="AB440" i="10"/>
  <c r="Z441" i="10"/>
  <c r="AA441" i="10"/>
  <c r="AB441" i="10"/>
  <c r="Z442" i="10"/>
  <c r="AA442" i="10"/>
  <c r="AB442" i="10"/>
  <c r="Z443" i="10"/>
  <c r="AA443" i="10"/>
  <c r="AB443" i="10"/>
  <c r="Z444" i="10"/>
  <c r="AA444" i="10"/>
  <c r="AB444" i="10"/>
  <c r="Z445" i="10"/>
  <c r="AA445" i="10"/>
  <c r="AB445" i="10"/>
  <c r="Z446" i="10"/>
  <c r="AA446" i="10"/>
  <c r="AB446" i="10"/>
  <c r="Z447" i="10"/>
  <c r="AA447" i="10"/>
  <c r="AB447" i="10"/>
  <c r="Z448" i="10"/>
  <c r="AA448" i="10"/>
  <c r="AB448" i="10"/>
  <c r="Z449" i="10"/>
  <c r="AA449" i="10"/>
  <c r="AB449" i="10"/>
  <c r="Z450" i="10"/>
  <c r="AA450" i="10"/>
  <c r="AB450" i="10"/>
  <c r="Z451" i="10"/>
  <c r="AA451" i="10"/>
  <c r="AB451" i="10"/>
  <c r="Z452" i="10"/>
  <c r="AA452" i="10"/>
  <c r="AB452" i="10"/>
  <c r="Z453" i="10"/>
  <c r="AA453" i="10"/>
  <c r="AB453" i="10"/>
  <c r="Z454" i="10"/>
  <c r="AA454" i="10"/>
  <c r="AB454" i="10"/>
  <c r="Z455" i="10"/>
  <c r="AA455" i="10"/>
  <c r="AB455" i="10"/>
  <c r="Z456" i="10"/>
  <c r="AA456" i="10"/>
  <c r="AB456" i="10"/>
  <c r="Z457" i="10"/>
  <c r="AA457" i="10"/>
  <c r="AB457" i="10"/>
  <c r="Z458" i="10"/>
  <c r="AA458" i="10"/>
  <c r="AB458" i="10"/>
  <c r="Z459" i="10"/>
  <c r="AA459" i="10"/>
  <c r="AB459" i="10"/>
  <c r="Z460" i="10"/>
  <c r="AA460" i="10"/>
  <c r="AB460" i="10"/>
  <c r="Z461" i="10"/>
  <c r="AA461" i="10"/>
  <c r="AB461" i="10"/>
  <c r="Z462" i="10"/>
  <c r="AA462" i="10"/>
  <c r="AB462" i="10"/>
  <c r="Z463" i="10"/>
  <c r="AA463" i="10"/>
  <c r="AB463" i="10"/>
  <c r="Z464" i="10"/>
  <c r="AA464" i="10"/>
  <c r="AB464" i="10"/>
  <c r="Z465" i="10"/>
  <c r="AA465" i="10"/>
  <c r="AB465" i="10"/>
  <c r="Z466" i="10"/>
  <c r="AA466" i="10"/>
  <c r="AB466" i="10"/>
  <c r="Z467" i="10"/>
  <c r="AA467" i="10"/>
  <c r="AB467" i="10"/>
  <c r="Z468" i="10"/>
  <c r="AA468" i="10"/>
  <c r="AB468" i="10"/>
  <c r="Z469" i="10"/>
  <c r="AA469" i="10"/>
  <c r="AB469" i="10"/>
  <c r="Z470" i="10"/>
  <c r="AA470" i="10"/>
  <c r="AB470" i="10"/>
  <c r="Z471" i="10"/>
  <c r="AA471" i="10"/>
  <c r="AB471" i="10"/>
  <c r="Z472" i="10"/>
  <c r="AA472" i="10"/>
  <c r="AB472" i="10"/>
  <c r="Z473" i="10"/>
  <c r="AA473" i="10"/>
  <c r="AB473" i="10"/>
  <c r="Z474" i="10"/>
  <c r="AA474" i="10"/>
  <c r="AB474" i="10"/>
  <c r="Z475" i="10"/>
  <c r="AA475" i="10"/>
  <c r="AB475" i="10"/>
  <c r="Z476" i="10"/>
  <c r="AA476" i="10"/>
  <c r="AB476" i="10"/>
  <c r="Z477" i="10"/>
  <c r="AA477" i="10"/>
  <c r="AB477" i="10"/>
  <c r="Z478" i="10"/>
  <c r="AA478" i="10"/>
  <c r="AB478" i="10"/>
  <c r="Z479" i="10"/>
  <c r="AA479" i="10"/>
  <c r="AB479" i="10"/>
  <c r="Z480" i="10"/>
  <c r="AA480" i="10"/>
  <c r="AB480" i="10"/>
  <c r="Z481" i="10"/>
  <c r="AA481" i="10"/>
  <c r="AB481" i="10"/>
  <c r="Z482" i="10"/>
  <c r="AA482" i="10"/>
  <c r="AB482" i="10"/>
  <c r="Z483" i="10"/>
  <c r="AA483" i="10"/>
  <c r="AB483" i="10"/>
  <c r="Z484" i="10"/>
  <c r="AA484" i="10"/>
  <c r="AB484" i="10"/>
  <c r="Z485" i="10"/>
  <c r="AA485" i="10"/>
  <c r="AB485" i="10"/>
  <c r="Z486" i="10"/>
  <c r="AA486" i="10"/>
  <c r="AB486" i="10"/>
  <c r="Z487" i="10"/>
  <c r="AA487" i="10"/>
  <c r="AB487" i="10"/>
  <c r="Z488" i="10"/>
  <c r="AA488" i="10"/>
  <c r="AB488" i="10"/>
  <c r="Z489" i="10"/>
  <c r="AA489" i="10"/>
  <c r="AB489" i="10"/>
  <c r="Z490" i="10"/>
  <c r="AA490" i="10"/>
  <c r="AB490" i="10"/>
  <c r="Z491" i="10"/>
  <c r="AA491" i="10"/>
  <c r="AB491" i="10"/>
  <c r="Z492" i="10"/>
  <c r="AA492" i="10"/>
  <c r="AB492" i="10"/>
  <c r="Z493" i="10"/>
  <c r="AA493" i="10"/>
  <c r="AB493" i="10"/>
  <c r="Z494" i="10"/>
  <c r="AA494" i="10"/>
  <c r="AB494" i="10"/>
  <c r="Z495" i="10"/>
  <c r="AA495" i="10"/>
  <c r="AB495" i="10"/>
  <c r="Z496" i="10"/>
  <c r="AA496" i="10"/>
  <c r="AB496" i="10"/>
  <c r="Z497" i="10"/>
  <c r="AA497" i="10"/>
  <c r="AB497" i="10"/>
  <c r="Z498" i="10"/>
  <c r="AA498" i="10"/>
  <c r="AB498" i="10"/>
  <c r="Z499" i="10"/>
  <c r="AA499" i="10"/>
  <c r="AB499" i="10"/>
  <c r="Z500" i="10"/>
  <c r="AA500" i="10"/>
  <c r="AB500" i="10"/>
  <c r="Z501" i="10"/>
  <c r="AA501" i="10"/>
  <c r="AB501" i="10"/>
  <c r="Z502" i="10"/>
  <c r="AA502" i="10"/>
  <c r="AB502" i="10"/>
  <c r="Z503" i="10"/>
  <c r="AA503" i="10"/>
  <c r="AB503" i="10"/>
  <c r="Z504" i="10"/>
  <c r="AA504" i="10"/>
  <c r="AB504" i="10"/>
  <c r="Z505" i="10"/>
  <c r="AA505" i="10"/>
  <c r="AB505" i="10"/>
  <c r="Z506" i="10"/>
  <c r="AA506" i="10"/>
  <c r="AB506" i="10"/>
  <c r="Z507" i="10"/>
  <c r="AA507" i="10"/>
  <c r="AB507" i="10"/>
  <c r="Z508" i="10"/>
  <c r="AA508" i="10"/>
  <c r="AB508" i="10"/>
  <c r="Z509" i="10"/>
  <c r="AA509" i="10"/>
  <c r="AB509" i="10"/>
  <c r="Z510" i="10"/>
  <c r="AA510" i="10"/>
  <c r="AB510" i="10"/>
  <c r="Z511" i="10"/>
  <c r="AA511" i="10"/>
  <c r="AB511" i="10"/>
  <c r="Z512" i="10"/>
  <c r="AA512" i="10"/>
  <c r="AB512" i="10"/>
  <c r="Z513" i="10"/>
  <c r="AA513" i="10"/>
  <c r="AB513" i="10"/>
  <c r="Z514" i="10"/>
  <c r="AA514" i="10"/>
  <c r="AB514" i="10"/>
  <c r="Z515" i="10"/>
  <c r="AA515" i="10"/>
  <c r="AB515" i="10"/>
  <c r="Z516" i="10"/>
  <c r="AA516" i="10"/>
  <c r="AB516" i="10"/>
  <c r="Z517" i="10"/>
  <c r="AA517" i="10"/>
  <c r="AB517" i="10"/>
  <c r="Z518" i="10"/>
  <c r="AA518" i="10"/>
  <c r="AB518" i="10"/>
  <c r="Z519" i="10"/>
  <c r="AA519" i="10"/>
  <c r="AB519" i="10"/>
  <c r="Z520" i="10"/>
  <c r="AA520" i="10"/>
  <c r="AB520" i="10"/>
  <c r="Z521" i="10"/>
  <c r="AA521" i="10"/>
  <c r="AB521" i="10"/>
  <c r="Z522" i="10"/>
  <c r="AA522" i="10"/>
  <c r="AB522" i="10"/>
  <c r="Z523" i="10"/>
  <c r="AA523" i="10"/>
  <c r="AB523" i="10"/>
  <c r="Z524" i="10"/>
  <c r="AA524" i="10"/>
  <c r="AB524" i="10"/>
  <c r="Z525" i="10"/>
  <c r="AA525" i="10"/>
  <c r="AB525" i="10"/>
  <c r="Z526" i="10"/>
  <c r="AA526" i="10"/>
  <c r="AB526" i="10"/>
  <c r="Z527" i="10"/>
  <c r="AA527" i="10"/>
  <c r="AB527" i="10"/>
  <c r="Z528" i="10"/>
  <c r="AA528" i="10"/>
  <c r="AB528" i="10"/>
  <c r="Z529" i="10"/>
  <c r="AA529" i="10"/>
  <c r="AB529" i="10"/>
  <c r="Z530" i="10"/>
  <c r="AA530" i="10"/>
  <c r="AB530" i="10"/>
  <c r="Z531" i="10"/>
  <c r="AA531" i="10"/>
  <c r="AB531" i="10"/>
  <c r="Z532" i="10"/>
  <c r="AA532" i="10"/>
  <c r="AB532" i="10"/>
  <c r="Z533" i="10"/>
  <c r="AA533" i="10"/>
  <c r="AB533" i="10"/>
  <c r="Z534" i="10"/>
  <c r="AA534" i="10"/>
  <c r="AB534" i="10"/>
  <c r="Z535" i="10"/>
  <c r="AA535" i="10"/>
  <c r="AB535" i="10"/>
  <c r="Z536" i="10"/>
  <c r="AA536" i="10"/>
  <c r="AB536" i="10"/>
  <c r="Z537" i="10"/>
  <c r="AA537" i="10"/>
  <c r="AB537" i="10"/>
  <c r="Z538" i="10"/>
  <c r="AA538" i="10"/>
  <c r="AB538" i="10"/>
  <c r="Z539" i="10"/>
  <c r="AA539" i="10"/>
  <c r="AB539" i="10"/>
  <c r="Z540" i="10"/>
  <c r="AA540" i="10"/>
  <c r="AB540" i="10"/>
  <c r="Z541" i="10"/>
  <c r="AA541" i="10"/>
  <c r="AB541" i="10"/>
  <c r="Z542" i="10"/>
  <c r="AA542" i="10"/>
  <c r="AB542" i="10"/>
  <c r="Z543" i="10"/>
  <c r="AA543" i="10"/>
  <c r="AB543" i="10"/>
  <c r="Z544" i="10"/>
  <c r="AA544" i="10"/>
  <c r="AB544" i="10"/>
  <c r="Z545" i="10"/>
  <c r="AA545" i="10"/>
  <c r="AB545" i="10"/>
  <c r="Z546" i="10"/>
  <c r="AA546" i="10"/>
  <c r="AB546" i="10"/>
  <c r="Z547" i="10"/>
  <c r="AA547" i="10"/>
  <c r="AB547" i="10"/>
  <c r="Z548" i="10"/>
  <c r="AA548" i="10"/>
  <c r="AB548" i="10"/>
  <c r="Z549" i="10"/>
  <c r="AA549" i="10"/>
  <c r="AB549" i="10"/>
  <c r="Z550" i="10"/>
  <c r="AA550" i="10"/>
  <c r="AB550" i="10"/>
  <c r="Z551" i="10"/>
  <c r="AA551" i="10"/>
  <c r="AB551" i="10"/>
  <c r="Z552" i="10"/>
  <c r="AA552" i="10"/>
  <c r="AB552" i="10"/>
  <c r="Z553" i="10"/>
  <c r="AA553" i="10"/>
  <c r="AB553" i="10"/>
  <c r="Z554" i="10"/>
  <c r="AA554" i="10"/>
  <c r="AB554" i="10"/>
  <c r="Z555" i="10"/>
  <c r="AA555" i="10"/>
  <c r="AB555" i="10"/>
  <c r="Z556" i="10"/>
  <c r="AA556" i="10"/>
  <c r="AB556" i="10"/>
  <c r="Z557" i="10"/>
  <c r="AA557" i="10"/>
  <c r="AB557" i="10"/>
  <c r="Z558" i="10"/>
  <c r="AA558" i="10"/>
  <c r="AB558" i="10"/>
  <c r="Z559" i="10"/>
  <c r="AA559" i="10"/>
  <c r="AB559" i="10"/>
  <c r="Z560" i="10"/>
  <c r="AA560" i="10"/>
  <c r="AB560" i="10"/>
  <c r="Z561" i="10"/>
  <c r="AA561" i="10"/>
  <c r="AB561" i="10"/>
  <c r="Z562" i="10"/>
  <c r="AA562" i="10"/>
  <c r="AB562" i="10"/>
  <c r="Z563" i="10"/>
  <c r="AA563" i="10"/>
  <c r="AB563" i="10"/>
  <c r="Z564" i="10"/>
  <c r="AA564" i="10"/>
  <c r="AB564" i="10"/>
  <c r="Z565" i="10"/>
  <c r="AA565" i="10"/>
  <c r="AB565" i="10"/>
  <c r="Z566" i="10"/>
  <c r="AA566" i="10"/>
  <c r="AB566" i="10"/>
  <c r="Z567" i="10"/>
  <c r="AA567" i="10"/>
  <c r="AB567" i="10"/>
  <c r="Z568" i="10"/>
  <c r="AA568" i="10"/>
  <c r="AB568" i="10"/>
  <c r="Z569" i="10"/>
  <c r="AA569" i="10"/>
  <c r="AB569" i="10"/>
  <c r="Z570" i="10"/>
  <c r="AA570" i="10"/>
  <c r="AB570" i="10"/>
  <c r="Z571" i="10"/>
  <c r="AA571" i="10"/>
  <c r="AB571" i="10"/>
  <c r="Z572" i="10"/>
  <c r="AA572" i="10"/>
  <c r="AB572" i="10"/>
  <c r="Z573" i="10"/>
  <c r="AA573" i="10"/>
  <c r="AB573" i="10"/>
  <c r="Z574" i="10"/>
  <c r="AA574" i="10"/>
  <c r="AB574" i="10"/>
  <c r="Z575" i="10"/>
  <c r="AA575" i="10"/>
  <c r="AB575" i="10"/>
  <c r="Z576" i="10"/>
  <c r="AA576" i="10"/>
  <c r="AB576" i="10"/>
  <c r="Z577" i="10"/>
  <c r="AA577" i="10"/>
  <c r="AB577" i="10"/>
  <c r="Z578" i="10"/>
  <c r="AA578" i="10"/>
  <c r="AB578" i="10"/>
  <c r="Z579" i="10"/>
  <c r="AA579" i="10"/>
  <c r="AB579" i="10"/>
  <c r="Z580" i="10"/>
  <c r="AA580" i="10"/>
  <c r="AB580" i="10"/>
  <c r="Z581" i="10"/>
  <c r="AA581" i="10"/>
  <c r="AB581" i="10"/>
  <c r="Z582" i="10"/>
  <c r="AA582" i="10"/>
  <c r="AB582" i="10"/>
  <c r="Z583" i="10"/>
  <c r="AA583" i="10"/>
  <c r="AB583" i="10"/>
  <c r="Z584" i="10"/>
  <c r="AA584" i="10"/>
  <c r="AB584" i="10"/>
  <c r="Z585" i="10"/>
  <c r="AA585" i="10"/>
  <c r="AB585" i="10"/>
  <c r="Z586" i="10"/>
  <c r="AA586" i="10"/>
  <c r="AB586" i="10"/>
  <c r="Z587" i="10"/>
  <c r="AA587" i="10"/>
  <c r="AB587" i="10"/>
  <c r="Z588" i="10"/>
  <c r="AA588" i="10"/>
  <c r="AB588" i="10"/>
  <c r="Z589" i="10"/>
  <c r="AA589" i="10"/>
  <c r="AB589" i="10"/>
  <c r="Z590" i="10"/>
  <c r="AA590" i="10"/>
  <c r="AB590" i="10"/>
  <c r="Z591" i="10"/>
  <c r="AA591" i="10"/>
  <c r="AB591" i="10"/>
  <c r="Z592" i="10"/>
  <c r="AA592" i="10"/>
  <c r="AB592" i="10"/>
  <c r="Z593" i="10"/>
  <c r="AA593" i="10"/>
  <c r="AB593" i="10"/>
  <c r="Z594" i="10"/>
  <c r="AA594" i="10"/>
  <c r="AB594" i="10"/>
  <c r="Z595" i="10"/>
  <c r="AA595" i="10"/>
  <c r="AB595" i="10"/>
  <c r="Z596" i="10"/>
  <c r="AA596" i="10"/>
  <c r="AB596" i="10"/>
  <c r="Z597" i="10"/>
  <c r="AA597" i="10"/>
  <c r="AB597" i="10"/>
  <c r="Z598" i="10"/>
  <c r="AA598" i="10"/>
  <c r="AB598" i="10"/>
  <c r="Z599" i="10"/>
  <c r="AA599" i="10"/>
  <c r="AB599" i="10"/>
  <c r="Z600" i="10"/>
  <c r="AA600" i="10"/>
  <c r="AB600" i="10"/>
  <c r="Z601" i="10"/>
  <c r="AA601" i="10"/>
  <c r="AB601" i="10"/>
  <c r="Z602" i="10"/>
  <c r="AA602" i="10"/>
  <c r="AB602" i="10"/>
  <c r="Z603" i="10"/>
  <c r="AA603" i="10"/>
  <c r="AB603" i="10"/>
  <c r="Z604" i="10"/>
  <c r="AA604" i="10"/>
  <c r="AB604" i="10"/>
  <c r="Z605" i="10"/>
  <c r="AA605" i="10"/>
  <c r="AB605" i="10"/>
  <c r="Z606" i="10"/>
  <c r="AA606" i="10"/>
  <c r="AB606" i="10"/>
  <c r="Z607" i="10"/>
  <c r="AA607" i="10"/>
  <c r="AB607" i="10"/>
  <c r="Z608" i="10"/>
  <c r="AA608" i="10"/>
  <c r="AB608" i="10"/>
  <c r="Z609" i="10"/>
  <c r="AA609" i="10"/>
  <c r="AB609" i="10"/>
  <c r="Z610" i="10"/>
  <c r="AA610" i="10"/>
  <c r="AB610" i="10"/>
  <c r="Z611" i="10"/>
  <c r="AA611" i="10"/>
  <c r="AB611" i="10"/>
  <c r="Z612" i="10"/>
  <c r="AA612" i="10"/>
  <c r="AB612" i="10"/>
  <c r="Z613" i="10"/>
  <c r="AA613" i="10"/>
  <c r="AB613" i="10"/>
  <c r="Z614" i="10"/>
  <c r="AA614" i="10"/>
  <c r="AB614" i="10"/>
  <c r="Z615" i="10"/>
  <c r="AA615" i="10"/>
  <c r="AB615" i="10"/>
  <c r="Z616" i="10"/>
  <c r="AA616" i="10"/>
  <c r="AB616" i="10"/>
  <c r="Z617" i="10"/>
  <c r="AA617" i="10"/>
  <c r="AB617" i="10"/>
  <c r="Z618" i="10"/>
  <c r="AA618" i="10"/>
  <c r="AB618" i="10"/>
  <c r="Z619" i="10"/>
  <c r="AA619" i="10"/>
  <c r="AB619" i="10"/>
  <c r="Z620" i="10"/>
  <c r="AA620" i="10"/>
  <c r="AB620" i="10"/>
  <c r="Z621" i="10"/>
  <c r="AA621" i="10"/>
  <c r="AB621" i="10"/>
  <c r="Z622" i="10"/>
  <c r="AA622" i="10"/>
  <c r="AB622" i="10"/>
  <c r="Z623" i="10"/>
  <c r="AA623" i="10"/>
  <c r="AB623" i="10"/>
  <c r="Z624" i="10"/>
  <c r="AA624" i="10"/>
  <c r="AB624" i="10"/>
  <c r="Z625" i="10"/>
  <c r="AA625" i="10"/>
  <c r="AB625" i="10"/>
  <c r="Z626" i="10"/>
  <c r="AA626" i="10"/>
  <c r="AB626" i="10"/>
  <c r="Z627" i="10"/>
  <c r="AA627" i="10"/>
  <c r="AB627" i="10"/>
  <c r="Z628" i="10"/>
  <c r="AA628" i="10"/>
  <c r="AB628" i="10"/>
  <c r="Z629" i="10"/>
  <c r="AA629" i="10"/>
  <c r="AB629" i="10"/>
  <c r="Z630" i="10"/>
  <c r="AA630" i="10"/>
  <c r="AB630" i="10"/>
  <c r="Z631" i="10"/>
  <c r="AA631" i="10"/>
  <c r="AB631" i="10"/>
  <c r="Z632" i="10"/>
  <c r="AA632" i="10"/>
  <c r="AB632" i="10"/>
  <c r="Z633" i="10"/>
  <c r="AA633" i="10"/>
  <c r="AB633" i="10"/>
  <c r="Z634" i="10"/>
  <c r="AA634" i="10"/>
  <c r="AB634" i="10"/>
  <c r="Z635" i="10"/>
  <c r="AA635" i="10"/>
  <c r="AB635" i="10"/>
  <c r="Z636" i="10"/>
  <c r="AA636" i="10"/>
  <c r="AB636" i="10"/>
  <c r="Z637" i="10"/>
  <c r="AA637" i="10"/>
  <c r="AB637" i="10"/>
  <c r="Z638" i="10"/>
  <c r="AA638" i="10"/>
  <c r="AB638" i="10"/>
  <c r="Z639" i="10"/>
  <c r="AA639" i="10"/>
  <c r="AB639" i="10"/>
  <c r="Z640" i="10"/>
  <c r="AA640" i="10"/>
  <c r="AB640" i="10"/>
  <c r="Z641" i="10"/>
  <c r="AA641" i="10"/>
  <c r="AB641" i="10"/>
  <c r="Z642" i="10"/>
  <c r="AA642" i="10"/>
  <c r="AB642" i="10"/>
  <c r="Z643" i="10"/>
  <c r="AA643" i="10"/>
  <c r="AB643" i="10"/>
  <c r="Z644" i="10"/>
  <c r="AA644" i="10"/>
  <c r="AB644" i="10"/>
  <c r="Z645" i="10"/>
  <c r="AA645" i="10"/>
  <c r="AB645" i="10"/>
  <c r="Z646" i="10"/>
  <c r="AA646" i="10"/>
  <c r="AB646" i="10"/>
  <c r="Z647" i="10"/>
  <c r="AA647" i="10"/>
  <c r="AB647" i="10"/>
  <c r="Z648" i="10"/>
  <c r="AA648" i="10"/>
  <c r="AB648" i="10"/>
  <c r="Z649" i="10"/>
  <c r="AA649" i="10"/>
  <c r="AB649" i="10"/>
  <c r="Z650" i="10"/>
  <c r="AA650" i="10"/>
  <c r="AB650" i="10"/>
  <c r="Z651" i="10"/>
  <c r="AA651" i="10"/>
  <c r="AB651" i="10"/>
  <c r="Z652" i="10"/>
  <c r="AA652" i="10"/>
  <c r="AB652" i="10"/>
  <c r="Z653" i="10"/>
  <c r="AA653" i="10"/>
  <c r="AB653" i="10"/>
  <c r="Z654" i="10"/>
  <c r="AA654" i="10"/>
  <c r="AB654" i="10"/>
  <c r="Z655" i="10"/>
  <c r="AA655" i="10"/>
  <c r="AB655" i="10"/>
  <c r="Z656" i="10"/>
  <c r="AA656" i="10"/>
  <c r="AB656" i="10"/>
  <c r="Z657" i="10"/>
  <c r="AA657" i="10"/>
  <c r="AB657" i="10"/>
  <c r="Z658" i="10"/>
  <c r="AA658" i="10"/>
  <c r="AB658" i="10"/>
  <c r="Z659" i="10"/>
  <c r="AA659" i="10"/>
  <c r="AB659" i="10"/>
  <c r="Z660" i="10"/>
  <c r="AA660" i="10"/>
  <c r="AB660" i="10"/>
  <c r="Z661" i="10"/>
  <c r="AA661" i="10"/>
  <c r="AB661" i="10"/>
  <c r="Z662" i="10"/>
  <c r="AA662" i="10"/>
  <c r="AB662" i="10"/>
  <c r="Z663" i="10"/>
  <c r="AA663" i="10"/>
  <c r="AB663" i="10"/>
  <c r="Z664" i="10"/>
  <c r="AA664" i="10"/>
  <c r="AB664" i="10"/>
  <c r="Z665" i="10"/>
  <c r="AA665" i="10"/>
  <c r="AB665" i="10"/>
  <c r="Z666" i="10"/>
  <c r="AA666" i="10"/>
  <c r="AB666" i="10"/>
  <c r="Z667" i="10"/>
  <c r="AA667" i="10"/>
  <c r="AB667" i="10"/>
  <c r="Z668" i="10"/>
  <c r="AA668" i="10"/>
  <c r="AB668" i="10"/>
  <c r="Z669" i="10"/>
  <c r="AA669" i="10"/>
  <c r="AB669" i="10"/>
  <c r="Z670" i="10"/>
  <c r="AA670" i="10"/>
  <c r="AB670" i="10"/>
  <c r="Z671" i="10"/>
  <c r="AA671" i="10"/>
  <c r="AB671" i="10"/>
  <c r="Z672" i="10"/>
  <c r="AA672" i="10"/>
  <c r="AB672" i="10"/>
  <c r="Z673" i="10"/>
  <c r="AA673" i="10"/>
  <c r="AB673" i="10"/>
  <c r="Z674" i="10"/>
  <c r="AA674" i="10"/>
  <c r="AB674" i="10"/>
  <c r="Z675" i="10"/>
  <c r="AA675" i="10"/>
  <c r="AB675" i="10"/>
  <c r="Z676" i="10"/>
  <c r="AA676" i="10"/>
  <c r="AB676" i="10"/>
  <c r="Z677" i="10"/>
  <c r="AA677" i="10"/>
  <c r="AB677" i="10"/>
  <c r="Z678" i="10"/>
  <c r="AA678" i="10"/>
  <c r="AB678" i="10"/>
  <c r="Z679" i="10"/>
  <c r="AA679" i="10"/>
  <c r="AB679" i="10"/>
  <c r="Z680" i="10"/>
  <c r="AA680" i="10"/>
  <c r="AB680" i="10"/>
  <c r="Z681" i="10"/>
  <c r="AA681" i="10"/>
  <c r="AB681" i="10"/>
  <c r="Z682" i="10"/>
  <c r="AA682" i="10"/>
  <c r="AB682" i="10"/>
  <c r="Z683" i="10"/>
  <c r="AA683" i="10"/>
  <c r="AB683" i="10"/>
  <c r="Z684" i="10"/>
  <c r="AA684" i="10"/>
  <c r="AB684" i="10"/>
  <c r="Z685" i="10"/>
  <c r="AA685" i="10"/>
  <c r="AB685" i="10"/>
  <c r="Z686" i="10"/>
  <c r="AA686" i="10"/>
  <c r="AB686" i="10"/>
  <c r="Z687" i="10"/>
  <c r="AA687" i="10"/>
  <c r="AB687" i="10"/>
  <c r="Z688" i="10"/>
  <c r="AA688" i="10"/>
  <c r="AB688" i="10"/>
  <c r="Z689" i="10"/>
  <c r="AA689" i="10"/>
  <c r="AB689" i="10"/>
  <c r="Z690" i="10"/>
  <c r="AA690" i="10"/>
  <c r="AB690" i="10"/>
  <c r="Z691" i="10"/>
  <c r="AA691" i="10"/>
  <c r="AB691" i="10"/>
  <c r="Z692" i="10"/>
  <c r="AA692" i="10"/>
  <c r="AB692" i="10"/>
  <c r="Z693" i="10"/>
  <c r="AA693" i="10"/>
  <c r="AB693" i="10"/>
  <c r="Z694" i="10"/>
  <c r="AA694" i="10"/>
  <c r="AB694" i="10"/>
  <c r="Z695" i="10"/>
  <c r="AA695" i="10"/>
  <c r="AB695" i="10"/>
  <c r="Z696" i="10"/>
  <c r="AA696" i="10"/>
  <c r="AB696" i="10"/>
  <c r="Z697" i="10"/>
  <c r="AA697" i="10"/>
  <c r="AB697" i="10"/>
  <c r="Z698" i="10"/>
  <c r="AA698" i="10"/>
  <c r="AB698" i="10"/>
  <c r="Z699" i="10"/>
  <c r="AA699" i="10"/>
  <c r="AB699" i="10"/>
  <c r="Z700" i="10"/>
  <c r="AA700" i="10"/>
  <c r="AB700" i="10"/>
  <c r="Z701" i="10"/>
  <c r="AA701" i="10"/>
  <c r="AB701" i="10"/>
  <c r="Z702" i="10"/>
  <c r="AA702" i="10"/>
  <c r="AB702" i="10"/>
  <c r="Z703" i="10"/>
  <c r="AA703" i="10"/>
  <c r="AB703" i="10"/>
  <c r="Z704" i="10"/>
  <c r="AA704" i="10"/>
  <c r="AB704" i="10"/>
  <c r="Z705" i="10"/>
  <c r="AA705" i="10"/>
  <c r="AB705" i="10"/>
  <c r="Z706" i="10"/>
  <c r="AA706" i="10"/>
  <c r="AB706" i="10"/>
  <c r="Z707" i="10"/>
  <c r="AA707" i="10"/>
  <c r="AB707" i="10"/>
  <c r="Z708" i="10"/>
  <c r="AA708" i="10"/>
  <c r="AB708" i="10"/>
  <c r="Z709" i="10"/>
  <c r="AA709" i="10"/>
  <c r="AB709" i="10"/>
  <c r="Z710" i="10"/>
  <c r="AA710" i="10"/>
  <c r="AB710" i="10"/>
  <c r="Z711" i="10"/>
  <c r="AA711" i="10"/>
  <c r="AB711" i="10"/>
  <c r="Z712" i="10"/>
  <c r="AA712" i="10"/>
  <c r="AB712" i="10"/>
  <c r="Z713" i="10"/>
  <c r="AA713" i="10"/>
  <c r="AB713" i="10"/>
  <c r="Z714" i="10"/>
  <c r="AA714" i="10"/>
  <c r="AB714" i="10"/>
  <c r="Z715" i="10"/>
  <c r="AA715" i="10"/>
  <c r="AB715" i="10"/>
  <c r="Z716" i="10"/>
  <c r="AA716" i="10"/>
  <c r="AB716" i="10"/>
  <c r="Z717" i="10"/>
  <c r="AA717" i="10"/>
  <c r="AB717" i="10"/>
  <c r="Z718" i="10"/>
  <c r="AA718" i="10"/>
  <c r="AB718" i="10"/>
  <c r="Z719" i="10"/>
  <c r="AA719" i="10"/>
  <c r="AB719" i="10"/>
  <c r="Z720" i="10"/>
  <c r="AA720" i="10"/>
  <c r="AB720" i="10"/>
  <c r="Z721" i="10"/>
  <c r="AA721" i="10"/>
  <c r="AB721" i="10"/>
  <c r="Z722" i="10"/>
  <c r="AA722" i="10"/>
  <c r="AB722" i="10"/>
  <c r="Z723" i="10"/>
  <c r="AA723" i="10"/>
  <c r="AB723" i="10"/>
  <c r="Z724" i="10"/>
  <c r="AA724" i="10"/>
  <c r="AB724" i="10"/>
  <c r="Z725" i="10"/>
  <c r="AA725" i="10"/>
  <c r="AB725" i="10"/>
  <c r="Z726" i="10"/>
  <c r="AA726" i="10"/>
  <c r="AB726" i="10"/>
  <c r="Z727" i="10"/>
  <c r="AA727" i="10"/>
  <c r="AB727" i="10"/>
  <c r="Z728" i="10"/>
  <c r="AA728" i="10"/>
  <c r="AB728" i="10"/>
  <c r="Z729" i="10"/>
  <c r="AA729" i="10"/>
  <c r="AB729" i="10"/>
  <c r="Z730" i="10"/>
  <c r="AA730" i="10"/>
  <c r="AB730" i="10"/>
  <c r="Z731" i="10"/>
  <c r="AA731" i="10"/>
  <c r="AB731" i="10"/>
  <c r="Z732" i="10"/>
  <c r="AA732" i="10"/>
  <c r="AB732" i="10"/>
  <c r="Z733" i="10"/>
  <c r="AA733" i="10"/>
  <c r="AB733" i="10"/>
  <c r="Z734" i="10"/>
  <c r="AA734" i="10"/>
  <c r="AB734" i="10"/>
  <c r="Z735" i="10"/>
  <c r="AA735" i="10"/>
  <c r="AB735" i="10"/>
  <c r="Z736" i="10"/>
  <c r="AA736" i="10"/>
  <c r="AB736" i="10"/>
  <c r="Z737" i="10"/>
  <c r="AA737" i="10"/>
  <c r="AB737" i="10"/>
  <c r="Z738" i="10"/>
  <c r="AA738" i="10"/>
  <c r="AB738" i="10"/>
  <c r="Z739" i="10"/>
  <c r="AA739" i="10"/>
  <c r="AB739" i="10"/>
  <c r="Z740" i="10"/>
  <c r="AA740" i="10"/>
  <c r="AB740" i="10"/>
  <c r="Z741" i="10"/>
  <c r="AA741" i="10"/>
  <c r="AB741" i="10"/>
  <c r="Z742" i="10"/>
  <c r="AA742" i="10"/>
  <c r="AB742" i="10"/>
  <c r="Z743" i="10"/>
  <c r="AA743" i="10"/>
  <c r="AB743" i="10"/>
  <c r="Z744" i="10"/>
  <c r="AA744" i="10"/>
  <c r="AB744" i="10"/>
  <c r="Z745" i="10"/>
  <c r="AA745" i="10"/>
  <c r="AB745" i="10"/>
  <c r="Z746" i="10"/>
  <c r="AA746" i="10"/>
  <c r="AB746" i="10"/>
  <c r="Z747" i="10"/>
  <c r="AA747" i="10"/>
  <c r="AB747" i="10"/>
  <c r="Z748" i="10"/>
  <c r="AA748" i="10"/>
  <c r="AB748" i="10"/>
  <c r="Z749" i="10"/>
  <c r="AA749" i="10"/>
  <c r="AB749" i="10"/>
  <c r="Z750" i="10"/>
  <c r="AA750" i="10"/>
  <c r="AB750" i="10"/>
  <c r="Z751" i="10"/>
  <c r="AA751" i="10"/>
  <c r="AB751" i="10"/>
  <c r="Z752" i="10"/>
  <c r="AA752" i="10"/>
  <c r="AB752" i="10"/>
  <c r="Z753" i="10"/>
  <c r="AA753" i="10"/>
  <c r="AB753" i="10"/>
  <c r="Z754" i="10"/>
  <c r="AA754" i="10"/>
  <c r="AB754" i="10"/>
  <c r="Z755" i="10"/>
  <c r="AA755" i="10"/>
  <c r="AB755" i="10"/>
  <c r="Z756" i="10"/>
  <c r="AA756" i="10"/>
  <c r="AB756" i="10"/>
  <c r="Z757" i="10"/>
  <c r="AA757" i="10"/>
  <c r="AB757" i="10"/>
  <c r="Z758" i="10"/>
  <c r="AA758" i="10"/>
  <c r="AB758" i="10"/>
  <c r="Z759" i="10"/>
  <c r="AA759" i="10"/>
  <c r="AB759" i="10"/>
  <c r="Z760" i="10"/>
  <c r="AA760" i="10"/>
  <c r="AB760" i="10"/>
  <c r="Z761" i="10"/>
  <c r="AA761" i="10"/>
  <c r="AB761" i="10"/>
  <c r="Z762" i="10"/>
  <c r="AA762" i="10"/>
  <c r="AB762" i="10"/>
  <c r="Z763" i="10"/>
  <c r="AA763" i="10"/>
  <c r="AB763" i="10"/>
  <c r="Z764" i="10"/>
  <c r="AA764" i="10"/>
  <c r="AB764" i="10"/>
  <c r="Z765" i="10"/>
  <c r="AA765" i="10"/>
  <c r="AB765" i="10"/>
  <c r="Z766" i="10"/>
  <c r="AA766" i="10"/>
  <c r="AB766" i="10"/>
  <c r="Z767" i="10"/>
  <c r="AA767" i="10"/>
  <c r="AB767" i="10"/>
  <c r="Z768" i="10"/>
  <c r="AA768" i="10"/>
  <c r="AB768" i="10"/>
  <c r="Z769" i="10"/>
  <c r="AA769" i="10"/>
  <c r="AB769" i="10"/>
  <c r="Z770" i="10"/>
  <c r="AA770" i="10"/>
  <c r="AB770" i="10"/>
  <c r="Z771" i="10"/>
  <c r="AA771" i="10"/>
  <c r="AB771" i="10"/>
  <c r="Z772" i="10"/>
  <c r="AA772" i="10"/>
  <c r="AB772" i="10"/>
  <c r="Z773" i="10"/>
  <c r="AA773" i="10"/>
  <c r="AB773" i="10"/>
  <c r="Z774" i="10"/>
  <c r="AA774" i="10"/>
  <c r="AB774" i="10"/>
  <c r="Z775" i="10"/>
  <c r="AA775" i="10"/>
  <c r="AB775" i="10"/>
  <c r="Z776" i="10"/>
  <c r="AA776" i="10"/>
  <c r="AB776" i="10"/>
  <c r="Z777" i="10"/>
  <c r="AA777" i="10"/>
  <c r="AB777" i="10"/>
  <c r="Z778" i="10"/>
  <c r="AA778" i="10"/>
  <c r="AB778" i="10"/>
  <c r="Z779" i="10"/>
  <c r="AA779" i="10"/>
  <c r="AB779" i="10"/>
  <c r="Z780" i="10"/>
  <c r="AA780" i="10"/>
  <c r="AB780" i="10"/>
  <c r="Z781" i="10"/>
  <c r="AA781" i="10"/>
  <c r="AB781" i="10"/>
  <c r="Z782" i="10"/>
  <c r="AA782" i="10"/>
  <c r="AB782" i="10"/>
  <c r="Z783" i="10"/>
  <c r="AA783" i="10"/>
  <c r="AB783" i="10"/>
  <c r="Z784" i="10"/>
  <c r="AA784" i="10"/>
  <c r="AB784" i="10"/>
  <c r="Z785" i="10"/>
  <c r="AA785" i="10"/>
  <c r="AB785" i="10"/>
  <c r="Z786" i="10"/>
  <c r="AA786" i="10"/>
  <c r="AB786" i="10"/>
  <c r="Z787" i="10"/>
  <c r="AA787" i="10"/>
  <c r="AB787" i="10"/>
  <c r="Z788" i="10"/>
  <c r="AA788" i="10"/>
  <c r="AB788" i="10"/>
  <c r="Z789" i="10"/>
  <c r="AA789" i="10"/>
  <c r="AB789" i="10"/>
  <c r="Z790" i="10"/>
  <c r="AA790" i="10"/>
  <c r="AB790" i="10"/>
  <c r="Z791" i="10"/>
  <c r="AA791" i="10"/>
  <c r="AB791" i="10"/>
  <c r="Z792" i="10"/>
  <c r="AA792" i="10"/>
  <c r="AB792" i="10"/>
  <c r="Z793" i="10"/>
  <c r="AA793" i="10"/>
  <c r="AB793" i="10"/>
  <c r="Z794" i="10"/>
  <c r="AA794" i="10"/>
  <c r="AB794" i="10"/>
  <c r="Z795" i="10"/>
  <c r="AA795" i="10"/>
  <c r="AB795" i="10"/>
  <c r="Z796" i="10"/>
  <c r="AA796" i="10"/>
  <c r="AB796" i="10"/>
  <c r="Z797" i="10"/>
  <c r="AA797" i="10"/>
  <c r="AB797" i="10"/>
  <c r="Z798" i="10"/>
  <c r="AA798" i="10"/>
  <c r="AB798" i="10"/>
  <c r="Z799" i="10"/>
  <c r="AA799" i="10"/>
  <c r="AB799" i="10"/>
  <c r="Z800" i="10"/>
  <c r="AA800" i="10"/>
  <c r="AB800" i="10"/>
  <c r="Z801" i="10"/>
  <c r="AA801" i="10"/>
  <c r="AB801" i="10"/>
  <c r="Z802" i="10"/>
  <c r="AA802" i="10"/>
  <c r="AB802" i="10"/>
  <c r="Z803" i="10"/>
  <c r="AA803" i="10"/>
  <c r="AB803" i="10"/>
  <c r="Z804" i="10"/>
  <c r="AA804" i="10"/>
  <c r="AB804" i="10"/>
  <c r="Z805" i="10"/>
  <c r="AA805" i="10"/>
  <c r="AB805" i="10"/>
  <c r="Z806" i="10"/>
  <c r="AA806" i="10"/>
  <c r="AB806" i="10"/>
  <c r="Z807" i="10"/>
  <c r="AA807" i="10"/>
  <c r="AB807" i="10"/>
  <c r="Z808" i="10"/>
  <c r="AA808" i="10"/>
  <c r="AB808" i="10"/>
  <c r="Z809" i="10"/>
  <c r="AA809" i="10"/>
  <c r="AB809" i="10"/>
  <c r="Z810" i="10"/>
  <c r="AA810" i="10"/>
  <c r="AB810" i="10"/>
  <c r="Z811" i="10"/>
  <c r="AA811" i="10"/>
  <c r="AB811" i="10"/>
  <c r="Z812" i="10"/>
  <c r="AA812" i="10"/>
  <c r="AB812" i="10"/>
  <c r="Z813" i="10"/>
  <c r="AA813" i="10"/>
  <c r="AB813" i="10"/>
  <c r="Z814" i="10"/>
  <c r="AA814" i="10"/>
  <c r="AB814" i="10"/>
  <c r="Z815" i="10"/>
  <c r="AA815" i="10"/>
  <c r="AB815" i="10"/>
  <c r="Z816" i="10"/>
  <c r="AA816" i="10"/>
  <c r="AB816" i="10"/>
  <c r="Z817" i="10"/>
  <c r="AA817" i="10"/>
  <c r="AB817" i="10"/>
  <c r="Z818" i="10"/>
  <c r="AA818" i="10"/>
  <c r="AB818" i="10"/>
  <c r="Z819" i="10"/>
  <c r="AA819" i="10"/>
  <c r="AB819" i="10"/>
  <c r="Z820" i="10"/>
  <c r="AA820" i="10"/>
  <c r="AB820" i="10"/>
  <c r="Z821" i="10"/>
  <c r="AA821" i="10"/>
  <c r="AB821" i="10"/>
  <c r="Z822" i="10"/>
  <c r="AA822" i="10"/>
  <c r="AB822" i="10"/>
  <c r="Z823" i="10"/>
  <c r="AA823" i="10"/>
  <c r="AB823" i="10"/>
  <c r="Z824" i="10"/>
  <c r="AA824" i="10"/>
  <c r="AB824" i="10"/>
  <c r="Z825" i="10"/>
  <c r="AA825" i="10"/>
  <c r="AB825" i="10"/>
  <c r="Z826" i="10"/>
  <c r="AA826" i="10"/>
  <c r="AB826" i="10"/>
  <c r="Z827" i="10"/>
  <c r="AA827" i="10"/>
  <c r="AB827" i="10"/>
  <c r="Z828" i="10"/>
  <c r="AA828" i="10"/>
  <c r="AB828" i="10"/>
  <c r="Z829" i="10"/>
  <c r="AA829" i="10"/>
  <c r="AB829" i="10"/>
  <c r="Z830" i="10"/>
  <c r="AA830" i="10"/>
  <c r="AB830" i="10"/>
  <c r="Z831" i="10"/>
  <c r="AA831" i="10"/>
  <c r="AB831" i="10"/>
  <c r="Z832" i="10"/>
  <c r="AA832" i="10"/>
  <c r="AB832" i="10"/>
  <c r="Z833" i="10"/>
  <c r="AA833" i="10"/>
  <c r="AB833" i="10"/>
  <c r="Z834" i="10"/>
  <c r="AA834" i="10"/>
  <c r="AB834" i="10"/>
  <c r="Z835" i="10"/>
  <c r="AA835" i="10"/>
  <c r="AB835" i="10"/>
  <c r="Z836" i="10"/>
  <c r="AA836" i="10"/>
  <c r="AB836" i="10"/>
  <c r="Z837" i="10"/>
  <c r="AA837" i="10"/>
  <c r="AB837" i="10"/>
  <c r="Z838" i="10"/>
  <c r="AA838" i="10"/>
  <c r="AB838" i="10"/>
  <c r="Z839" i="10"/>
  <c r="AA839" i="10"/>
  <c r="AB839" i="10"/>
  <c r="Z840" i="10"/>
  <c r="AA840" i="10"/>
  <c r="AB840" i="10"/>
  <c r="Z841" i="10"/>
  <c r="AA841" i="10"/>
  <c r="AB841" i="10"/>
  <c r="Z842" i="10"/>
  <c r="AA842" i="10"/>
  <c r="AB842" i="10"/>
  <c r="Z843" i="10"/>
  <c r="AA843" i="10"/>
  <c r="AB843" i="10"/>
  <c r="Z844" i="10"/>
  <c r="AA844" i="10"/>
  <c r="AB844" i="10"/>
  <c r="Z845" i="10"/>
  <c r="AA845" i="10"/>
  <c r="AB845" i="10"/>
  <c r="Z846" i="10"/>
  <c r="AA846" i="10"/>
  <c r="AB846" i="10"/>
  <c r="Z847" i="10"/>
  <c r="AA847" i="10"/>
  <c r="AB847" i="10"/>
  <c r="Z848" i="10"/>
  <c r="AA848" i="10"/>
  <c r="AB848" i="10"/>
  <c r="Z849" i="10"/>
  <c r="AA849" i="10"/>
  <c r="AB849" i="10"/>
  <c r="Z850" i="10"/>
  <c r="AA850" i="10"/>
  <c r="AB850" i="10"/>
  <c r="Z851" i="10"/>
  <c r="AA851" i="10"/>
  <c r="AB851" i="10"/>
  <c r="Z852" i="10"/>
  <c r="AA852" i="10"/>
  <c r="AB852" i="10"/>
  <c r="Z853" i="10"/>
  <c r="AA853" i="10"/>
  <c r="AB853" i="10"/>
  <c r="Z854" i="10"/>
  <c r="AA854" i="10"/>
  <c r="AB854" i="10"/>
  <c r="Z855" i="10"/>
  <c r="AA855" i="10"/>
  <c r="AB855" i="10"/>
  <c r="Z856" i="10"/>
  <c r="AA856" i="10"/>
  <c r="AB856" i="10"/>
  <c r="Z857" i="10"/>
  <c r="AA857" i="10"/>
  <c r="AB857" i="10"/>
  <c r="Z858" i="10"/>
  <c r="AA858" i="10"/>
  <c r="AB858" i="10"/>
  <c r="Z859" i="10"/>
  <c r="AA859" i="10"/>
  <c r="AB859" i="10"/>
  <c r="Z860" i="10"/>
  <c r="AA860" i="10"/>
  <c r="AB860" i="10"/>
  <c r="Z861" i="10"/>
  <c r="AA861" i="10"/>
  <c r="AB861" i="10"/>
  <c r="Z862" i="10"/>
  <c r="AA862" i="10"/>
  <c r="AB862" i="10"/>
  <c r="Z863" i="10"/>
  <c r="AA863" i="10"/>
  <c r="AB863" i="10"/>
  <c r="Z864" i="10"/>
  <c r="AA864" i="10"/>
  <c r="AB864" i="10"/>
  <c r="Z865" i="10"/>
  <c r="AA865" i="10"/>
  <c r="AB865" i="10"/>
  <c r="Z866" i="10"/>
  <c r="AA866" i="10"/>
  <c r="AB866" i="10"/>
  <c r="Z867" i="10"/>
  <c r="AA867" i="10"/>
  <c r="AB867" i="10"/>
  <c r="Z868" i="10"/>
  <c r="AA868" i="10"/>
  <c r="AB868" i="10"/>
  <c r="Z869" i="10"/>
  <c r="AA869" i="10"/>
  <c r="AB869" i="10"/>
  <c r="Z870" i="10"/>
  <c r="AA870" i="10"/>
  <c r="AB870" i="10"/>
  <c r="Z871" i="10"/>
  <c r="AA871" i="10"/>
  <c r="AB871" i="10"/>
  <c r="Z872" i="10"/>
  <c r="AA872" i="10"/>
  <c r="AB872" i="10"/>
  <c r="Z873" i="10"/>
  <c r="AA873" i="10"/>
  <c r="AB873" i="10"/>
  <c r="Z874" i="10"/>
  <c r="AA874" i="10"/>
  <c r="AB874" i="10"/>
  <c r="Z875" i="10"/>
  <c r="AA875" i="10"/>
  <c r="AB875" i="10"/>
  <c r="Z876" i="10"/>
  <c r="AA876" i="10"/>
  <c r="AB876" i="10"/>
  <c r="Z877" i="10"/>
  <c r="AA877" i="10"/>
  <c r="AB877" i="10"/>
  <c r="Z878" i="10"/>
  <c r="AA878" i="10"/>
  <c r="AB878" i="10"/>
  <c r="Z879" i="10"/>
  <c r="AA879" i="10"/>
  <c r="AB879" i="10"/>
  <c r="Z880" i="10"/>
  <c r="AA880" i="10"/>
  <c r="AB880" i="10"/>
  <c r="Z881" i="10"/>
  <c r="AA881" i="10"/>
  <c r="AB881" i="10"/>
  <c r="Z882" i="10"/>
  <c r="AA882" i="10"/>
  <c r="AB882" i="10"/>
  <c r="Z883" i="10"/>
  <c r="AA883" i="10"/>
  <c r="AB883" i="10"/>
  <c r="Z884" i="10"/>
  <c r="AA884" i="10"/>
  <c r="AB884" i="10"/>
  <c r="Z885" i="10"/>
  <c r="AA885" i="10"/>
  <c r="AB885" i="10"/>
  <c r="Z886" i="10"/>
  <c r="AA886" i="10"/>
  <c r="AB886" i="10"/>
  <c r="Z887" i="10"/>
  <c r="AA887" i="10"/>
  <c r="AB887" i="10"/>
  <c r="Z888" i="10"/>
  <c r="AA888" i="10"/>
  <c r="AB888" i="10"/>
  <c r="Z889" i="10"/>
  <c r="AA889" i="10"/>
  <c r="AB889" i="10"/>
  <c r="Z890" i="10"/>
  <c r="AA890" i="10"/>
  <c r="AB890" i="10"/>
  <c r="Z891" i="10"/>
  <c r="AA891" i="10"/>
  <c r="AB891" i="10"/>
  <c r="Z892" i="10"/>
  <c r="AA892" i="10"/>
  <c r="AB892" i="10"/>
  <c r="Z893" i="10"/>
  <c r="AA893" i="10"/>
  <c r="AB893" i="10"/>
  <c r="Z894" i="10"/>
  <c r="AA894" i="10"/>
  <c r="AB894" i="10"/>
  <c r="Z895" i="10"/>
  <c r="AA895" i="10"/>
  <c r="AB895" i="10"/>
  <c r="Z896" i="10"/>
  <c r="AA896" i="10"/>
  <c r="AB896" i="10"/>
  <c r="Z897" i="10"/>
  <c r="AA897" i="10"/>
  <c r="AB897" i="10"/>
  <c r="Z898" i="10"/>
  <c r="AA898" i="10"/>
  <c r="AB898" i="10"/>
  <c r="Z899" i="10"/>
  <c r="AA899" i="10"/>
  <c r="AB899" i="10"/>
  <c r="Z900" i="10"/>
  <c r="AA900" i="10"/>
  <c r="AB900" i="10"/>
  <c r="Z901" i="10"/>
  <c r="AA901" i="10"/>
  <c r="AB901" i="10"/>
  <c r="Z902" i="10"/>
  <c r="AA902" i="10"/>
  <c r="AB902" i="10"/>
  <c r="Z903" i="10"/>
  <c r="AA903" i="10"/>
  <c r="AB903" i="10"/>
  <c r="Z904" i="10"/>
  <c r="AA904" i="10"/>
  <c r="AB904" i="10"/>
  <c r="Z905" i="10"/>
  <c r="AA905" i="10"/>
  <c r="AB905" i="10"/>
  <c r="Z906" i="10"/>
  <c r="AA906" i="10"/>
  <c r="AB906" i="10"/>
  <c r="Z907" i="10"/>
  <c r="AA907" i="10"/>
  <c r="AB907" i="10"/>
  <c r="Z908" i="10"/>
  <c r="AA908" i="10"/>
  <c r="AB908" i="10"/>
  <c r="Z909" i="10"/>
  <c r="AA909" i="10"/>
  <c r="AB909" i="10"/>
  <c r="Z910" i="10"/>
  <c r="AA910" i="10"/>
  <c r="AB910" i="10"/>
  <c r="Z911" i="10"/>
  <c r="AA911" i="10"/>
  <c r="AB911" i="10"/>
  <c r="Z912" i="10"/>
  <c r="AA912" i="10"/>
  <c r="AB912" i="10"/>
  <c r="Z913" i="10"/>
  <c r="AA913" i="10"/>
  <c r="AB913" i="10"/>
  <c r="Z914" i="10"/>
  <c r="AA914" i="10"/>
  <c r="AB914" i="10"/>
  <c r="Z915" i="10"/>
  <c r="AA915" i="10"/>
  <c r="AB915" i="10"/>
  <c r="Z916" i="10"/>
  <c r="AA916" i="10"/>
  <c r="AB916" i="10"/>
  <c r="Z917" i="10"/>
  <c r="AA917" i="10"/>
  <c r="AB917" i="10"/>
  <c r="Z918" i="10"/>
  <c r="AA918" i="10"/>
  <c r="AB918" i="10"/>
  <c r="Z919" i="10"/>
  <c r="AA919" i="10"/>
  <c r="AB919" i="10"/>
  <c r="Z920" i="10"/>
  <c r="AA920" i="10"/>
  <c r="AB920" i="10"/>
  <c r="Z921" i="10"/>
  <c r="AA921" i="10"/>
  <c r="AB921" i="10"/>
  <c r="Z922" i="10"/>
  <c r="AA922" i="10"/>
  <c r="AB922" i="10"/>
  <c r="Z923" i="10"/>
  <c r="AA923" i="10"/>
  <c r="AB923" i="10"/>
  <c r="Z924" i="10"/>
  <c r="AA924" i="10"/>
  <c r="AB924" i="10"/>
  <c r="Z925" i="10"/>
  <c r="AA925" i="10"/>
  <c r="AB925" i="10"/>
  <c r="Z926" i="10"/>
  <c r="AA926" i="10"/>
  <c r="AB926" i="10"/>
  <c r="Z927" i="10"/>
  <c r="AA927" i="10"/>
  <c r="AB927" i="10"/>
  <c r="Z928" i="10"/>
  <c r="AA928" i="10"/>
  <c r="AB928" i="10"/>
  <c r="Z929" i="10"/>
  <c r="AA929" i="10"/>
  <c r="AB929" i="10"/>
  <c r="Z930" i="10"/>
  <c r="AA930" i="10"/>
  <c r="AB930" i="10"/>
  <c r="Z931" i="10"/>
  <c r="AA931" i="10"/>
  <c r="AB931" i="10"/>
  <c r="Z932" i="10"/>
  <c r="AA932" i="10"/>
  <c r="AB932" i="10"/>
  <c r="Z933" i="10"/>
  <c r="AA933" i="10"/>
  <c r="AB933" i="10"/>
  <c r="Z934" i="10"/>
  <c r="AA934" i="10"/>
  <c r="AB934" i="10"/>
  <c r="Z935" i="10"/>
  <c r="AA935" i="10"/>
  <c r="AB935" i="10"/>
  <c r="Z936" i="10"/>
  <c r="AA936" i="10"/>
  <c r="AB936" i="10"/>
  <c r="Z937" i="10"/>
  <c r="AA937" i="10"/>
  <c r="AB937" i="10"/>
  <c r="Z938" i="10"/>
  <c r="AA938" i="10"/>
  <c r="AB938" i="10"/>
  <c r="Z939" i="10"/>
  <c r="AA939" i="10"/>
  <c r="AB939" i="10"/>
  <c r="Z940" i="10"/>
  <c r="AA940" i="10"/>
  <c r="AB940" i="10"/>
  <c r="Z941" i="10"/>
  <c r="AA941" i="10"/>
  <c r="AB941" i="10"/>
  <c r="Z942" i="10"/>
  <c r="AA942" i="10"/>
  <c r="AB942" i="10"/>
  <c r="Z943" i="10"/>
  <c r="AA943" i="10"/>
  <c r="AB943" i="10"/>
  <c r="Z944" i="10"/>
  <c r="AA944" i="10"/>
  <c r="AB944" i="10"/>
  <c r="Z945" i="10"/>
  <c r="AA945" i="10"/>
  <c r="AB945" i="10"/>
  <c r="Z946" i="10"/>
  <c r="AA946" i="10"/>
  <c r="AB946" i="10"/>
  <c r="Z947" i="10"/>
  <c r="AA947" i="10"/>
  <c r="AB947" i="10"/>
  <c r="Z948" i="10"/>
  <c r="AA948" i="10"/>
  <c r="AB948" i="10"/>
  <c r="Z949" i="10"/>
  <c r="AA949" i="10"/>
  <c r="AB949" i="10"/>
  <c r="Z950" i="10"/>
  <c r="AA950" i="10"/>
  <c r="AB950" i="10"/>
  <c r="Z951" i="10"/>
  <c r="AA951" i="10"/>
  <c r="AB951" i="10"/>
  <c r="Z952" i="10"/>
  <c r="AA952" i="10"/>
  <c r="AB952" i="10"/>
  <c r="Z953" i="10"/>
  <c r="AA953" i="10"/>
  <c r="AB953" i="10"/>
  <c r="Z954" i="10"/>
  <c r="AA954" i="10"/>
  <c r="AB954" i="10"/>
  <c r="Z955" i="10"/>
  <c r="AA955" i="10"/>
  <c r="AB955" i="10"/>
  <c r="Z956" i="10"/>
  <c r="AA956" i="10"/>
  <c r="AB956" i="10"/>
  <c r="Z957" i="10"/>
  <c r="AA957" i="10"/>
  <c r="AB957" i="10"/>
  <c r="Z958" i="10"/>
  <c r="AA958" i="10"/>
  <c r="AB958" i="10"/>
  <c r="Z959" i="10"/>
  <c r="AA959" i="10"/>
  <c r="AB959" i="10"/>
  <c r="Z960" i="10"/>
  <c r="AA960" i="10"/>
  <c r="AB960" i="10"/>
  <c r="Z961" i="10"/>
  <c r="AA961" i="10"/>
  <c r="AB961" i="10"/>
  <c r="Z962" i="10"/>
  <c r="AA962" i="10"/>
  <c r="AB962" i="10"/>
  <c r="Z963" i="10"/>
  <c r="AA963" i="10"/>
  <c r="AB963" i="10"/>
  <c r="Z964" i="10"/>
  <c r="AA964" i="10"/>
  <c r="AB964" i="10"/>
  <c r="Z965" i="10"/>
  <c r="AA965" i="10"/>
  <c r="AB965" i="10"/>
  <c r="Z966" i="10"/>
  <c r="AA966" i="10"/>
  <c r="AB966" i="10"/>
  <c r="Z967" i="10"/>
  <c r="AA967" i="10"/>
  <c r="AB967" i="10"/>
  <c r="Z968" i="10"/>
  <c r="AA968" i="10"/>
  <c r="AB968" i="10"/>
  <c r="Z969" i="10"/>
  <c r="AA969" i="10"/>
  <c r="AB969" i="10"/>
  <c r="Z970" i="10"/>
  <c r="AA970" i="10"/>
  <c r="AB970" i="10"/>
  <c r="Z971" i="10"/>
  <c r="AA971" i="10"/>
  <c r="AB971" i="10"/>
  <c r="Z972" i="10"/>
  <c r="AA972" i="10"/>
  <c r="AB972" i="10"/>
  <c r="Z973" i="10"/>
  <c r="AA973" i="10"/>
  <c r="AB973" i="10"/>
  <c r="Z974" i="10"/>
  <c r="AA974" i="10"/>
  <c r="AB974" i="10"/>
  <c r="Z975" i="10"/>
  <c r="AA975" i="10"/>
  <c r="AB975" i="10"/>
  <c r="Z976" i="10"/>
  <c r="AA976" i="10"/>
  <c r="AB976" i="10"/>
  <c r="Z977" i="10"/>
  <c r="AA977" i="10"/>
  <c r="AB977" i="10"/>
  <c r="Z978" i="10"/>
  <c r="AA978" i="10"/>
  <c r="AB978" i="10"/>
  <c r="Z979" i="10"/>
  <c r="AA979" i="10"/>
  <c r="AB979" i="10"/>
  <c r="Z980" i="10"/>
  <c r="AA980" i="10"/>
  <c r="AB980" i="10"/>
  <c r="Z981" i="10"/>
  <c r="AA981" i="10"/>
  <c r="AB981" i="10"/>
  <c r="Z982" i="10"/>
  <c r="AA982" i="10"/>
  <c r="AB982" i="10"/>
  <c r="Z983" i="10"/>
  <c r="AA983" i="10"/>
  <c r="AB983" i="10"/>
  <c r="Z984" i="10"/>
  <c r="AA984" i="10"/>
  <c r="AB984" i="10"/>
  <c r="Z985" i="10"/>
  <c r="AA985" i="10"/>
  <c r="AB985" i="10"/>
  <c r="Z986" i="10"/>
  <c r="AA986" i="10"/>
  <c r="AB986" i="10"/>
  <c r="Z987" i="10"/>
  <c r="AA987" i="10"/>
  <c r="AB987" i="10"/>
  <c r="Z988" i="10"/>
  <c r="AA988" i="10"/>
  <c r="AB988" i="10"/>
  <c r="Z989" i="10"/>
  <c r="AA989" i="10"/>
  <c r="AB989" i="10"/>
  <c r="Z990" i="10"/>
  <c r="AA990" i="10"/>
  <c r="AB990" i="10"/>
  <c r="Z991" i="10"/>
  <c r="AA991" i="10"/>
  <c r="AB991" i="10"/>
  <c r="Z992" i="10"/>
  <c r="AA992" i="10"/>
  <c r="AB992" i="10"/>
  <c r="Z993" i="10"/>
  <c r="AA993" i="10"/>
  <c r="AB993" i="10"/>
  <c r="Z994" i="10"/>
  <c r="AA994" i="10"/>
  <c r="AB994" i="10"/>
  <c r="Z995" i="10"/>
  <c r="AA995" i="10"/>
  <c r="AB995" i="10"/>
  <c r="Z996" i="10"/>
  <c r="AA996" i="10"/>
  <c r="AB996" i="10"/>
  <c r="Z997" i="10"/>
  <c r="AA997" i="10"/>
  <c r="AB997" i="10"/>
  <c r="Z998" i="10"/>
  <c r="AA998" i="10"/>
  <c r="AB998" i="10"/>
  <c r="Z999" i="10"/>
  <c r="AA999" i="10"/>
  <c r="AB999" i="10"/>
  <c r="Z1000" i="10"/>
  <c r="AA1000" i="10"/>
  <c r="AB1000" i="10"/>
  <c r="Z1001" i="10"/>
  <c r="AA1001" i="10"/>
  <c r="AB1001" i="10"/>
  <c r="Z1002" i="10"/>
  <c r="AA1002" i="10"/>
  <c r="AB1002" i="10"/>
  <c r="Z4" i="10"/>
  <c r="AA4" i="10"/>
  <c r="AB4" i="10"/>
  <c r="Z5" i="10"/>
  <c r="AA5" i="10"/>
  <c r="AB5" i="10"/>
  <c r="Z6" i="10"/>
  <c r="AA6" i="10"/>
  <c r="AB6" i="10"/>
  <c r="Z7" i="10"/>
  <c r="AA7" i="10"/>
  <c r="AB7" i="10"/>
  <c r="Z8" i="10"/>
  <c r="AA8" i="10"/>
  <c r="AB8" i="10"/>
  <c r="Z9" i="10"/>
  <c r="AA9" i="10"/>
  <c r="AB9" i="10"/>
  <c r="Z10" i="10"/>
  <c r="AA10" i="10"/>
  <c r="AB10" i="10"/>
  <c r="Z11" i="10"/>
  <c r="AA11" i="10"/>
  <c r="AB11" i="10"/>
  <c r="Z12" i="10"/>
  <c r="AA12" i="10"/>
  <c r="AB12" i="10"/>
  <c r="Z13" i="10"/>
  <c r="AA13" i="10"/>
  <c r="AB13" i="10"/>
  <c r="Z14" i="10"/>
  <c r="AA14" i="10"/>
  <c r="AB14" i="10"/>
  <c r="Z15" i="10"/>
  <c r="AA15" i="10"/>
  <c r="AB15" i="10"/>
  <c r="Z16" i="10"/>
  <c r="AA16" i="10"/>
  <c r="AB16" i="10"/>
  <c r="Z17" i="10"/>
  <c r="AA17" i="10"/>
  <c r="AB17" i="10"/>
  <c r="Z18" i="10"/>
  <c r="AA18" i="10"/>
  <c r="AB18" i="10"/>
  <c r="Z19" i="10"/>
  <c r="AA19" i="10"/>
  <c r="AB19" i="10"/>
  <c r="Z20" i="10"/>
  <c r="AA20" i="10"/>
  <c r="AB20" i="10"/>
  <c r="Z21" i="10"/>
  <c r="AA21" i="10"/>
  <c r="AB21" i="10"/>
  <c r="Z22" i="10"/>
  <c r="AA22" i="10"/>
  <c r="AB22" i="10"/>
  <c r="Z23" i="10"/>
  <c r="AA23" i="10"/>
  <c r="AB23" i="10"/>
  <c r="Z24" i="10"/>
  <c r="AA24" i="10"/>
  <c r="AB24" i="10"/>
  <c r="Z25" i="10"/>
  <c r="AA25" i="10"/>
  <c r="AB25" i="10"/>
  <c r="Z26" i="10"/>
  <c r="AA26" i="10"/>
  <c r="AB26" i="10"/>
  <c r="Z27" i="10"/>
  <c r="AA27" i="10"/>
  <c r="AB27" i="10"/>
  <c r="Z28" i="10"/>
  <c r="AA28" i="10"/>
  <c r="AB28" i="10"/>
  <c r="AB3" i="10"/>
  <c r="AA3" i="10"/>
  <c r="Z3" i="10"/>
  <c r="D17" i="14"/>
  <c r="D15" i="14"/>
  <c r="D3" i="14"/>
  <c r="D7" i="14" s="1"/>
  <c r="G1002" i="10"/>
  <c r="L1002" i="10"/>
  <c r="S1002" i="10"/>
  <c r="T1002" i="10" s="1"/>
  <c r="U1002" i="10"/>
  <c r="G796" i="10"/>
  <c r="L796" i="10"/>
  <c r="S796" i="10"/>
  <c r="T796" i="10"/>
  <c r="U796" i="10"/>
  <c r="G797" i="10"/>
  <c r="L797" i="10"/>
  <c r="S797" i="10"/>
  <c r="T797" i="10" s="1"/>
  <c r="U797" i="10"/>
  <c r="G798" i="10"/>
  <c r="L798" i="10"/>
  <c r="S798" i="10"/>
  <c r="T798" i="10" s="1"/>
  <c r="U798" i="10"/>
  <c r="G799" i="10"/>
  <c r="L799" i="10"/>
  <c r="S799" i="10"/>
  <c r="T799" i="10" s="1"/>
  <c r="U799" i="10"/>
  <c r="G800" i="10"/>
  <c r="L800" i="10"/>
  <c r="S800" i="10"/>
  <c r="T800" i="10"/>
  <c r="U800" i="10"/>
  <c r="G801" i="10"/>
  <c r="L801" i="10"/>
  <c r="S801" i="10"/>
  <c r="T801" i="10" s="1"/>
  <c r="U801" i="10"/>
  <c r="G802" i="10"/>
  <c r="L802" i="10"/>
  <c r="S802" i="10"/>
  <c r="T802" i="10" s="1"/>
  <c r="U802" i="10"/>
  <c r="G803" i="10"/>
  <c r="L803" i="10"/>
  <c r="S803" i="10"/>
  <c r="T803" i="10"/>
  <c r="U803" i="10"/>
  <c r="G804" i="10"/>
  <c r="L804" i="10"/>
  <c r="S804" i="10"/>
  <c r="T804" i="10"/>
  <c r="U804" i="10"/>
  <c r="G805" i="10"/>
  <c r="L805" i="10"/>
  <c r="S805" i="10"/>
  <c r="T805" i="10" s="1"/>
  <c r="U805" i="10"/>
  <c r="G806" i="10"/>
  <c r="L806" i="10"/>
  <c r="S806" i="10"/>
  <c r="T806" i="10" s="1"/>
  <c r="U806" i="10"/>
  <c r="G807" i="10"/>
  <c r="L807" i="10"/>
  <c r="S807" i="10"/>
  <c r="T807" i="10" s="1"/>
  <c r="U807" i="10"/>
  <c r="G808" i="10"/>
  <c r="L808" i="10"/>
  <c r="S808" i="10"/>
  <c r="T808" i="10"/>
  <c r="U808" i="10"/>
  <c r="G809" i="10"/>
  <c r="L809" i="10"/>
  <c r="S809" i="10"/>
  <c r="T809" i="10" s="1"/>
  <c r="U809" i="10"/>
  <c r="G810" i="10"/>
  <c r="L810" i="10"/>
  <c r="S810" i="10"/>
  <c r="T810" i="10" s="1"/>
  <c r="U810" i="10"/>
  <c r="G811" i="10"/>
  <c r="L811" i="10"/>
  <c r="S811" i="10"/>
  <c r="T811" i="10"/>
  <c r="U811" i="10"/>
  <c r="G812" i="10"/>
  <c r="L812" i="10"/>
  <c r="S812" i="10"/>
  <c r="T812" i="10"/>
  <c r="U812" i="10"/>
  <c r="G813" i="10"/>
  <c r="L813" i="10"/>
  <c r="S813" i="10"/>
  <c r="T813" i="10" s="1"/>
  <c r="U813" i="10"/>
  <c r="G814" i="10"/>
  <c r="L814" i="10"/>
  <c r="S814" i="10"/>
  <c r="T814" i="10" s="1"/>
  <c r="U814" i="10"/>
  <c r="G815" i="10"/>
  <c r="L815" i="10"/>
  <c r="S815" i="10"/>
  <c r="T815" i="10" s="1"/>
  <c r="U815" i="10"/>
  <c r="G816" i="10"/>
  <c r="L816" i="10"/>
  <c r="S816" i="10"/>
  <c r="T816" i="10"/>
  <c r="U816" i="10"/>
  <c r="G817" i="10"/>
  <c r="L817" i="10"/>
  <c r="S817" i="10"/>
  <c r="T817" i="10" s="1"/>
  <c r="U817" i="10"/>
  <c r="G818" i="10"/>
  <c r="L818" i="10"/>
  <c r="S818" i="10"/>
  <c r="T818" i="10" s="1"/>
  <c r="U818" i="10"/>
  <c r="G819" i="10"/>
  <c r="L819" i="10"/>
  <c r="S819" i="10"/>
  <c r="T819" i="10"/>
  <c r="U819" i="10"/>
  <c r="G820" i="10"/>
  <c r="L820" i="10"/>
  <c r="S820" i="10"/>
  <c r="T820" i="10"/>
  <c r="U820" i="10"/>
  <c r="G821" i="10"/>
  <c r="L821" i="10"/>
  <c r="S821" i="10"/>
  <c r="T821" i="10" s="1"/>
  <c r="U821" i="10"/>
  <c r="G822" i="10"/>
  <c r="L822" i="10"/>
  <c r="S822" i="10"/>
  <c r="T822" i="10" s="1"/>
  <c r="U822" i="10"/>
  <c r="G823" i="10"/>
  <c r="L823" i="10"/>
  <c r="S823" i="10"/>
  <c r="T823" i="10" s="1"/>
  <c r="U823" i="10"/>
  <c r="G824" i="10"/>
  <c r="L824" i="10"/>
  <c r="S824" i="10"/>
  <c r="T824" i="10"/>
  <c r="U824" i="10"/>
  <c r="G825" i="10"/>
  <c r="L825" i="10"/>
  <c r="S825" i="10"/>
  <c r="T825" i="10" s="1"/>
  <c r="U825" i="10"/>
  <c r="G826" i="10"/>
  <c r="L826" i="10"/>
  <c r="S826" i="10"/>
  <c r="T826" i="10" s="1"/>
  <c r="U826" i="10"/>
  <c r="G827" i="10"/>
  <c r="L827" i="10"/>
  <c r="S827" i="10"/>
  <c r="T827" i="10"/>
  <c r="U827" i="10"/>
  <c r="G828" i="10"/>
  <c r="L828" i="10"/>
  <c r="S828" i="10"/>
  <c r="T828" i="10"/>
  <c r="U828" i="10"/>
  <c r="G829" i="10"/>
  <c r="L829" i="10"/>
  <c r="S829" i="10"/>
  <c r="T829" i="10" s="1"/>
  <c r="U829" i="10"/>
  <c r="G830" i="10"/>
  <c r="L830" i="10"/>
  <c r="S830" i="10"/>
  <c r="T830" i="10" s="1"/>
  <c r="U830" i="10"/>
  <c r="G831" i="10"/>
  <c r="L831" i="10"/>
  <c r="S831" i="10"/>
  <c r="T831" i="10" s="1"/>
  <c r="U831" i="10"/>
  <c r="G832" i="10"/>
  <c r="L832" i="10"/>
  <c r="S832" i="10"/>
  <c r="T832" i="10" s="1"/>
  <c r="U832" i="10"/>
  <c r="G833" i="10"/>
  <c r="L833" i="10"/>
  <c r="S833" i="10"/>
  <c r="T833" i="10" s="1"/>
  <c r="U833" i="10"/>
  <c r="G834" i="10"/>
  <c r="L834" i="10"/>
  <c r="S834" i="10"/>
  <c r="T834" i="10" s="1"/>
  <c r="U834" i="10"/>
  <c r="G835" i="10"/>
  <c r="L835" i="10"/>
  <c r="S835" i="10"/>
  <c r="T835" i="10"/>
  <c r="U835" i="10"/>
  <c r="G836" i="10"/>
  <c r="L836" i="10"/>
  <c r="S836" i="10"/>
  <c r="T836" i="10"/>
  <c r="U836" i="10"/>
  <c r="G837" i="10"/>
  <c r="L837" i="10"/>
  <c r="S837" i="10"/>
  <c r="T837" i="10" s="1"/>
  <c r="U837" i="10"/>
  <c r="G838" i="10"/>
  <c r="L838" i="10"/>
  <c r="S838" i="10"/>
  <c r="T838" i="10" s="1"/>
  <c r="U838" i="10"/>
  <c r="G839" i="10"/>
  <c r="L839" i="10"/>
  <c r="S839" i="10"/>
  <c r="T839" i="10" s="1"/>
  <c r="U839" i="10"/>
  <c r="G840" i="10"/>
  <c r="L840" i="10"/>
  <c r="S840" i="10"/>
  <c r="T840" i="10" s="1"/>
  <c r="U840" i="10"/>
  <c r="G841" i="10"/>
  <c r="L841" i="10"/>
  <c r="S841" i="10"/>
  <c r="T841" i="10" s="1"/>
  <c r="U841" i="10"/>
  <c r="G842" i="10"/>
  <c r="L842" i="10"/>
  <c r="S842" i="10"/>
  <c r="T842" i="10" s="1"/>
  <c r="U842" i="10"/>
  <c r="G843" i="10"/>
  <c r="L843" i="10"/>
  <c r="S843" i="10"/>
  <c r="T843" i="10"/>
  <c r="U843" i="10"/>
  <c r="G844" i="10"/>
  <c r="L844" i="10"/>
  <c r="S844" i="10"/>
  <c r="T844" i="10"/>
  <c r="U844" i="10"/>
  <c r="G845" i="10"/>
  <c r="L845" i="10"/>
  <c r="S845" i="10"/>
  <c r="T845" i="10" s="1"/>
  <c r="U845" i="10"/>
  <c r="G846" i="10"/>
  <c r="L846" i="10"/>
  <c r="S846" i="10"/>
  <c r="T846" i="10" s="1"/>
  <c r="U846" i="10"/>
  <c r="G847" i="10"/>
  <c r="L847" i="10"/>
  <c r="S847" i="10"/>
  <c r="T847" i="10" s="1"/>
  <c r="U847" i="10"/>
  <c r="G848" i="10"/>
  <c r="L848" i="10"/>
  <c r="S848" i="10"/>
  <c r="T848" i="10"/>
  <c r="U848" i="10"/>
  <c r="G849" i="10"/>
  <c r="L849" i="10"/>
  <c r="S849" i="10"/>
  <c r="T849" i="10" s="1"/>
  <c r="U849" i="10"/>
  <c r="G850" i="10"/>
  <c r="L850" i="10"/>
  <c r="S850" i="10"/>
  <c r="T850" i="10" s="1"/>
  <c r="U850" i="10"/>
  <c r="G851" i="10"/>
  <c r="L851" i="10"/>
  <c r="S851" i="10"/>
  <c r="T851" i="10"/>
  <c r="U851" i="10"/>
  <c r="G852" i="10"/>
  <c r="L852" i="10"/>
  <c r="S852" i="10"/>
  <c r="T852" i="10"/>
  <c r="U852" i="10"/>
  <c r="G853" i="10"/>
  <c r="L853" i="10"/>
  <c r="S853" i="10"/>
  <c r="T853" i="10"/>
  <c r="U853" i="10"/>
  <c r="G854" i="10"/>
  <c r="L854" i="10"/>
  <c r="S854" i="10"/>
  <c r="T854" i="10" s="1"/>
  <c r="U854" i="10"/>
  <c r="G855" i="10"/>
  <c r="L855" i="10"/>
  <c r="S855" i="10"/>
  <c r="T855" i="10" s="1"/>
  <c r="U855" i="10"/>
  <c r="G856" i="10"/>
  <c r="L856" i="10"/>
  <c r="S856" i="10"/>
  <c r="T856" i="10" s="1"/>
  <c r="U856" i="10"/>
  <c r="G857" i="10"/>
  <c r="L857" i="10"/>
  <c r="S857" i="10"/>
  <c r="T857" i="10" s="1"/>
  <c r="U857" i="10"/>
  <c r="G858" i="10"/>
  <c r="L858" i="10"/>
  <c r="S858" i="10"/>
  <c r="T858" i="10" s="1"/>
  <c r="U858" i="10"/>
  <c r="G859" i="10"/>
  <c r="L859" i="10"/>
  <c r="S859" i="10"/>
  <c r="T859" i="10"/>
  <c r="U859" i="10"/>
  <c r="G860" i="10"/>
  <c r="L860" i="10"/>
  <c r="S860" i="10"/>
  <c r="T860" i="10"/>
  <c r="U860" i="10"/>
  <c r="G861" i="10"/>
  <c r="L861" i="10"/>
  <c r="S861" i="10"/>
  <c r="T861" i="10"/>
  <c r="U861" i="10"/>
  <c r="G862" i="10"/>
  <c r="L862" i="10"/>
  <c r="S862" i="10"/>
  <c r="T862" i="10" s="1"/>
  <c r="U862" i="10"/>
  <c r="G863" i="10"/>
  <c r="L863" i="10"/>
  <c r="S863" i="10"/>
  <c r="T863" i="10" s="1"/>
  <c r="U863" i="10"/>
  <c r="G864" i="10"/>
  <c r="L864" i="10"/>
  <c r="S864" i="10"/>
  <c r="T864" i="10"/>
  <c r="U864" i="10"/>
  <c r="G865" i="10"/>
  <c r="L865" i="10"/>
  <c r="S865" i="10"/>
  <c r="T865" i="10" s="1"/>
  <c r="U865" i="10"/>
  <c r="G866" i="10"/>
  <c r="L866" i="10"/>
  <c r="S866" i="10"/>
  <c r="T866" i="10" s="1"/>
  <c r="U866" i="10"/>
  <c r="G867" i="10"/>
  <c r="L867" i="10"/>
  <c r="S867" i="10"/>
  <c r="T867" i="10"/>
  <c r="U867" i="10"/>
  <c r="G868" i="10"/>
  <c r="L868" i="10"/>
  <c r="S868" i="10"/>
  <c r="T868" i="10"/>
  <c r="U868" i="10"/>
  <c r="G869" i="10"/>
  <c r="L869" i="10"/>
  <c r="S869" i="10"/>
  <c r="T869" i="10" s="1"/>
  <c r="U869" i="10"/>
  <c r="G870" i="10"/>
  <c r="L870" i="10"/>
  <c r="S870" i="10"/>
  <c r="T870" i="10" s="1"/>
  <c r="U870" i="10"/>
  <c r="G871" i="10"/>
  <c r="L871" i="10"/>
  <c r="S871" i="10"/>
  <c r="T871" i="10" s="1"/>
  <c r="U871" i="10"/>
  <c r="G872" i="10"/>
  <c r="L872" i="10"/>
  <c r="S872" i="10"/>
  <c r="T872" i="10" s="1"/>
  <c r="U872" i="10"/>
  <c r="G873" i="10"/>
  <c r="L873" i="10"/>
  <c r="S873" i="10"/>
  <c r="T873" i="10" s="1"/>
  <c r="U873" i="10"/>
  <c r="G874" i="10"/>
  <c r="L874" i="10"/>
  <c r="S874" i="10"/>
  <c r="T874" i="10" s="1"/>
  <c r="U874" i="10"/>
  <c r="G875" i="10"/>
  <c r="L875" i="10"/>
  <c r="S875" i="10"/>
  <c r="T875" i="10"/>
  <c r="U875" i="10"/>
  <c r="G876" i="10"/>
  <c r="L876" i="10"/>
  <c r="S876" i="10"/>
  <c r="T876" i="10"/>
  <c r="U876" i="10"/>
  <c r="G877" i="10"/>
  <c r="L877" i="10"/>
  <c r="S877" i="10"/>
  <c r="T877" i="10" s="1"/>
  <c r="U877" i="10"/>
  <c r="G878" i="10"/>
  <c r="L878" i="10"/>
  <c r="S878" i="10"/>
  <c r="T878" i="10" s="1"/>
  <c r="U878" i="10"/>
  <c r="G879" i="10"/>
  <c r="L879" i="10"/>
  <c r="S879" i="10"/>
  <c r="T879" i="10" s="1"/>
  <c r="U879" i="10"/>
  <c r="G880" i="10"/>
  <c r="L880" i="10"/>
  <c r="S880" i="10"/>
  <c r="T880" i="10" s="1"/>
  <c r="U880" i="10"/>
  <c r="G881" i="10"/>
  <c r="L881" i="10"/>
  <c r="S881" i="10"/>
  <c r="T881" i="10" s="1"/>
  <c r="U881" i="10"/>
  <c r="G882" i="10"/>
  <c r="L882" i="10"/>
  <c r="S882" i="10"/>
  <c r="T882" i="10" s="1"/>
  <c r="U882" i="10"/>
  <c r="G883" i="10"/>
  <c r="L883" i="10"/>
  <c r="S883" i="10"/>
  <c r="T883" i="10"/>
  <c r="U883" i="10"/>
  <c r="G884" i="10"/>
  <c r="L884" i="10"/>
  <c r="S884" i="10"/>
  <c r="T884" i="10"/>
  <c r="U884" i="10"/>
  <c r="G885" i="10"/>
  <c r="L885" i="10"/>
  <c r="S885" i="10"/>
  <c r="T885" i="10" s="1"/>
  <c r="U885" i="10"/>
  <c r="G886" i="10"/>
  <c r="L886" i="10"/>
  <c r="S886" i="10"/>
  <c r="T886" i="10" s="1"/>
  <c r="U886" i="10"/>
  <c r="G887" i="10"/>
  <c r="L887" i="10"/>
  <c r="S887" i="10"/>
  <c r="T887" i="10" s="1"/>
  <c r="U887" i="10"/>
  <c r="G888" i="10"/>
  <c r="L888" i="10"/>
  <c r="S888" i="10"/>
  <c r="T888" i="10" s="1"/>
  <c r="U888" i="10"/>
  <c r="G889" i="10"/>
  <c r="L889" i="10"/>
  <c r="S889" i="10"/>
  <c r="T889" i="10" s="1"/>
  <c r="U889" i="10"/>
  <c r="G890" i="10"/>
  <c r="L890" i="10"/>
  <c r="S890" i="10"/>
  <c r="T890" i="10" s="1"/>
  <c r="U890" i="10"/>
  <c r="G891" i="10"/>
  <c r="L891" i="10"/>
  <c r="S891" i="10"/>
  <c r="T891" i="10"/>
  <c r="U891" i="10"/>
  <c r="G892" i="10"/>
  <c r="L892" i="10"/>
  <c r="S892" i="10"/>
  <c r="T892" i="10"/>
  <c r="U892" i="10"/>
  <c r="G893" i="10"/>
  <c r="L893" i="10"/>
  <c r="S893" i="10"/>
  <c r="T893" i="10" s="1"/>
  <c r="U893" i="10"/>
  <c r="G894" i="10"/>
  <c r="L894" i="10"/>
  <c r="S894" i="10"/>
  <c r="T894" i="10" s="1"/>
  <c r="U894" i="10"/>
  <c r="G895" i="10"/>
  <c r="L895" i="10"/>
  <c r="S895" i="10"/>
  <c r="T895" i="10" s="1"/>
  <c r="U895" i="10"/>
  <c r="G896" i="10"/>
  <c r="L896" i="10"/>
  <c r="S896" i="10"/>
  <c r="T896" i="10" s="1"/>
  <c r="U896" i="10"/>
  <c r="G897" i="10"/>
  <c r="L897" i="10"/>
  <c r="S897" i="10"/>
  <c r="T897" i="10" s="1"/>
  <c r="U897" i="10"/>
  <c r="G898" i="10"/>
  <c r="L898" i="10"/>
  <c r="S898" i="10"/>
  <c r="T898" i="10"/>
  <c r="U898" i="10"/>
  <c r="G899" i="10"/>
  <c r="L899" i="10"/>
  <c r="S899" i="10"/>
  <c r="T899" i="10"/>
  <c r="U899" i="10"/>
  <c r="G900" i="10"/>
  <c r="L900" i="10"/>
  <c r="S900" i="10"/>
  <c r="T900" i="10"/>
  <c r="U900" i="10"/>
  <c r="G901" i="10"/>
  <c r="L901" i="10"/>
  <c r="S901" i="10"/>
  <c r="T901" i="10"/>
  <c r="U901" i="10"/>
  <c r="G902" i="10"/>
  <c r="L902" i="10"/>
  <c r="S902" i="10"/>
  <c r="T902" i="10"/>
  <c r="U902" i="10"/>
  <c r="G903" i="10"/>
  <c r="L903" i="10"/>
  <c r="S903" i="10"/>
  <c r="T903" i="10" s="1"/>
  <c r="U903" i="10"/>
  <c r="G904" i="10"/>
  <c r="L904" i="10"/>
  <c r="S904" i="10"/>
  <c r="T904" i="10" s="1"/>
  <c r="U904" i="10"/>
  <c r="G905" i="10"/>
  <c r="L905" i="10"/>
  <c r="S905" i="10"/>
  <c r="T905" i="10" s="1"/>
  <c r="U905" i="10"/>
  <c r="G906" i="10"/>
  <c r="L906" i="10"/>
  <c r="S906" i="10"/>
  <c r="T906" i="10"/>
  <c r="U906" i="10"/>
  <c r="G907" i="10"/>
  <c r="L907" i="10"/>
  <c r="S907" i="10"/>
  <c r="T907" i="10"/>
  <c r="U907" i="10"/>
  <c r="G908" i="10"/>
  <c r="L908" i="10"/>
  <c r="S908" i="10"/>
  <c r="T908" i="10"/>
  <c r="U908" i="10"/>
  <c r="G909" i="10"/>
  <c r="L909" i="10"/>
  <c r="S909" i="10"/>
  <c r="T909" i="10" s="1"/>
  <c r="U909" i="10"/>
  <c r="G910" i="10"/>
  <c r="L910" i="10"/>
  <c r="S910" i="10"/>
  <c r="T910" i="10" s="1"/>
  <c r="U910" i="10"/>
  <c r="G911" i="10"/>
  <c r="L911" i="10"/>
  <c r="S911" i="10"/>
  <c r="T911" i="10" s="1"/>
  <c r="U911" i="10"/>
  <c r="G912" i="10"/>
  <c r="L912" i="10"/>
  <c r="S912" i="10"/>
  <c r="T912" i="10"/>
  <c r="U912" i="10"/>
  <c r="G913" i="10"/>
  <c r="L913" i="10"/>
  <c r="S913" i="10"/>
  <c r="T913" i="10" s="1"/>
  <c r="U913" i="10"/>
  <c r="G914" i="10"/>
  <c r="L914" i="10"/>
  <c r="S914" i="10"/>
  <c r="T914" i="10" s="1"/>
  <c r="U914" i="10"/>
  <c r="G915" i="10"/>
  <c r="L915" i="10"/>
  <c r="S915" i="10"/>
  <c r="T915" i="10"/>
  <c r="U915" i="10"/>
  <c r="G916" i="10"/>
  <c r="L916" i="10"/>
  <c r="S916" i="10"/>
  <c r="T916" i="10"/>
  <c r="U916" i="10"/>
  <c r="G917" i="10"/>
  <c r="L917" i="10"/>
  <c r="S917" i="10"/>
  <c r="T917" i="10" s="1"/>
  <c r="U917" i="10"/>
  <c r="G918" i="10"/>
  <c r="L918" i="10"/>
  <c r="S918" i="10"/>
  <c r="T918" i="10"/>
  <c r="U918" i="10"/>
  <c r="G919" i="10"/>
  <c r="L919" i="10"/>
  <c r="S919" i="10"/>
  <c r="T919" i="10" s="1"/>
  <c r="U919" i="10"/>
  <c r="G920" i="10"/>
  <c r="L920" i="10"/>
  <c r="S920" i="10"/>
  <c r="T920" i="10" s="1"/>
  <c r="U920" i="10"/>
  <c r="G921" i="10"/>
  <c r="L921" i="10"/>
  <c r="S921" i="10"/>
  <c r="T921" i="10" s="1"/>
  <c r="U921" i="10"/>
  <c r="G922" i="10"/>
  <c r="L922" i="10"/>
  <c r="S922" i="10"/>
  <c r="T922" i="10" s="1"/>
  <c r="U922" i="10"/>
  <c r="G923" i="10"/>
  <c r="L923" i="10"/>
  <c r="S923" i="10"/>
  <c r="T923" i="10"/>
  <c r="U923" i="10"/>
  <c r="G924" i="10"/>
  <c r="L924" i="10"/>
  <c r="S924" i="10"/>
  <c r="T924" i="10"/>
  <c r="U924" i="10"/>
  <c r="G925" i="10"/>
  <c r="L925" i="10"/>
  <c r="S925" i="10"/>
  <c r="T925" i="10" s="1"/>
  <c r="U925" i="10"/>
  <c r="G926" i="10"/>
  <c r="L926" i="10"/>
  <c r="S926" i="10"/>
  <c r="T926" i="10"/>
  <c r="U926" i="10"/>
  <c r="G927" i="10"/>
  <c r="L927" i="10"/>
  <c r="S927" i="10"/>
  <c r="T927" i="10" s="1"/>
  <c r="U927" i="10"/>
  <c r="G928" i="10"/>
  <c r="L928" i="10"/>
  <c r="S928" i="10"/>
  <c r="T928" i="10" s="1"/>
  <c r="U928" i="10"/>
  <c r="G929" i="10"/>
  <c r="L929" i="10"/>
  <c r="S929" i="10"/>
  <c r="T929" i="10" s="1"/>
  <c r="U929" i="10"/>
  <c r="G930" i="10"/>
  <c r="L930" i="10"/>
  <c r="S930" i="10"/>
  <c r="T930" i="10" s="1"/>
  <c r="U930" i="10"/>
  <c r="G931" i="10"/>
  <c r="L931" i="10"/>
  <c r="S931" i="10"/>
  <c r="T931" i="10" s="1"/>
  <c r="U931" i="10"/>
  <c r="G932" i="10"/>
  <c r="L932" i="10"/>
  <c r="S932" i="10"/>
  <c r="T932" i="10" s="1"/>
  <c r="U932" i="10"/>
  <c r="G933" i="10"/>
  <c r="L933" i="10"/>
  <c r="S933" i="10"/>
  <c r="T933" i="10"/>
  <c r="U933" i="10"/>
  <c r="G934" i="10"/>
  <c r="L934" i="10"/>
  <c r="S934" i="10"/>
  <c r="T934" i="10" s="1"/>
  <c r="U934" i="10"/>
  <c r="G935" i="10"/>
  <c r="L935" i="10"/>
  <c r="S935" i="10"/>
  <c r="T935" i="10"/>
  <c r="U935" i="10"/>
  <c r="G936" i="10"/>
  <c r="L936" i="10"/>
  <c r="S936" i="10"/>
  <c r="T936" i="10" s="1"/>
  <c r="U936" i="10"/>
  <c r="G937" i="10"/>
  <c r="L937" i="10"/>
  <c r="S937" i="10"/>
  <c r="T937" i="10" s="1"/>
  <c r="U937" i="10"/>
  <c r="G938" i="10"/>
  <c r="L938" i="10"/>
  <c r="S938" i="10"/>
  <c r="T938" i="10"/>
  <c r="U938" i="10"/>
  <c r="G939" i="10"/>
  <c r="L939" i="10"/>
  <c r="S939" i="10"/>
  <c r="T939" i="10" s="1"/>
  <c r="U939" i="10"/>
  <c r="G940" i="10"/>
  <c r="L940" i="10"/>
  <c r="S940" i="10"/>
  <c r="T940" i="10" s="1"/>
  <c r="U940" i="10"/>
  <c r="G941" i="10"/>
  <c r="L941" i="10"/>
  <c r="S941" i="10"/>
  <c r="T941" i="10"/>
  <c r="U941" i="10"/>
  <c r="G942" i="10"/>
  <c r="L942" i="10"/>
  <c r="S942" i="10"/>
  <c r="T942" i="10" s="1"/>
  <c r="U942" i="10"/>
  <c r="G943" i="10"/>
  <c r="L943" i="10"/>
  <c r="S943" i="10"/>
  <c r="T943" i="10"/>
  <c r="U943" i="10"/>
  <c r="G944" i="10"/>
  <c r="L944" i="10"/>
  <c r="S944" i="10"/>
  <c r="T944" i="10" s="1"/>
  <c r="U944" i="10"/>
  <c r="G945" i="10"/>
  <c r="L945" i="10"/>
  <c r="S945" i="10"/>
  <c r="T945" i="10" s="1"/>
  <c r="U945" i="10"/>
  <c r="G946" i="10"/>
  <c r="L946" i="10"/>
  <c r="S946" i="10"/>
  <c r="T946" i="10"/>
  <c r="U946" i="10"/>
  <c r="G947" i="10"/>
  <c r="L947" i="10"/>
  <c r="S947" i="10"/>
  <c r="T947" i="10" s="1"/>
  <c r="U947" i="10"/>
  <c r="G948" i="10"/>
  <c r="L948" i="10"/>
  <c r="S948" i="10"/>
  <c r="T948" i="10" s="1"/>
  <c r="U948" i="10"/>
  <c r="G949" i="10"/>
  <c r="L949" i="10"/>
  <c r="S949" i="10"/>
  <c r="T949" i="10"/>
  <c r="U949" i="10"/>
  <c r="G950" i="10"/>
  <c r="L950" i="10"/>
  <c r="S950" i="10"/>
  <c r="T950" i="10" s="1"/>
  <c r="U950" i="10"/>
  <c r="G951" i="10"/>
  <c r="L951" i="10"/>
  <c r="S951" i="10"/>
  <c r="T951" i="10"/>
  <c r="U951" i="10"/>
  <c r="G952" i="10"/>
  <c r="L952" i="10"/>
  <c r="S952" i="10"/>
  <c r="T952" i="10" s="1"/>
  <c r="U952" i="10"/>
  <c r="G953" i="10"/>
  <c r="L953" i="10"/>
  <c r="S953" i="10"/>
  <c r="T953" i="10" s="1"/>
  <c r="U953" i="10"/>
  <c r="G954" i="10"/>
  <c r="L954" i="10"/>
  <c r="S954" i="10"/>
  <c r="T954" i="10"/>
  <c r="U954" i="10"/>
  <c r="G955" i="10"/>
  <c r="L955" i="10"/>
  <c r="S955" i="10"/>
  <c r="T955" i="10"/>
  <c r="U955" i="10"/>
  <c r="G956" i="10"/>
  <c r="L956" i="10"/>
  <c r="S956" i="10"/>
  <c r="T956" i="10" s="1"/>
  <c r="U956" i="10"/>
  <c r="G957" i="10"/>
  <c r="L957" i="10"/>
  <c r="S957" i="10"/>
  <c r="T957" i="10"/>
  <c r="U957" i="10"/>
  <c r="G958" i="10"/>
  <c r="L958" i="10"/>
  <c r="S958" i="10"/>
  <c r="T958" i="10" s="1"/>
  <c r="U958" i="10"/>
  <c r="G959" i="10"/>
  <c r="L959" i="10"/>
  <c r="S959" i="10"/>
  <c r="T959" i="10"/>
  <c r="U959" i="10"/>
  <c r="G960" i="10"/>
  <c r="L960" i="10"/>
  <c r="S960" i="10"/>
  <c r="T960" i="10" s="1"/>
  <c r="U960" i="10"/>
  <c r="G961" i="10"/>
  <c r="L961" i="10"/>
  <c r="S961" i="10"/>
  <c r="T961" i="10" s="1"/>
  <c r="U961" i="10"/>
  <c r="G962" i="10"/>
  <c r="L962" i="10"/>
  <c r="S962" i="10"/>
  <c r="T962" i="10"/>
  <c r="U962" i="10"/>
  <c r="G963" i="10"/>
  <c r="L963" i="10"/>
  <c r="S963" i="10"/>
  <c r="T963" i="10"/>
  <c r="U963" i="10"/>
  <c r="G964" i="10"/>
  <c r="L964" i="10"/>
  <c r="S964" i="10"/>
  <c r="T964" i="10" s="1"/>
  <c r="U964" i="10"/>
  <c r="G965" i="10"/>
  <c r="L965" i="10"/>
  <c r="S965" i="10"/>
  <c r="T965" i="10"/>
  <c r="U965" i="10"/>
  <c r="G966" i="10"/>
  <c r="L966" i="10"/>
  <c r="S966" i="10"/>
  <c r="T966" i="10" s="1"/>
  <c r="U966" i="10"/>
  <c r="G967" i="10"/>
  <c r="L967" i="10"/>
  <c r="S967" i="10"/>
  <c r="T967" i="10"/>
  <c r="U967" i="10"/>
  <c r="G968" i="10"/>
  <c r="L968" i="10"/>
  <c r="S968" i="10"/>
  <c r="T968" i="10" s="1"/>
  <c r="U968" i="10"/>
  <c r="G969" i="10"/>
  <c r="L969" i="10"/>
  <c r="S969" i="10"/>
  <c r="T969" i="10" s="1"/>
  <c r="U969" i="10"/>
  <c r="G970" i="10"/>
  <c r="L970" i="10"/>
  <c r="S970" i="10"/>
  <c r="T970" i="10"/>
  <c r="U970" i="10"/>
  <c r="G971" i="10"/>
  <c r="L971" i="10"/>
  <c r="S971" i="10"/>
  <c r="T971" i="10"/>
  <c r="U971" i="10"/>
  <c r="G972" i="10"/>
  <c r="L972" i="10"/>
  <c r="S972" i="10"/>
  <c r="T972" i="10" s="1"/>
  <c r="U972" i="10"/>
  <c r="G973" i="10"/>
  <c r="L973" i="10"/>
  <c r="S973" i="10"/>
  <c r="T973" i="10"/>
  <c r="U973" i="10"/>
  <c r="G974" i="10"/>
  <c r="L974" i="10"/>
  <c r="S974" i="10"/>
  <c r="T974" i="10" s="1"/>
  <c r="U974" i="10"/>
  <c r="G975" i="10"/>
  <c r="L975" i="10"/>
  <c r="S975" i="10"/>
  <c r="T975" i="10"/>
  <c r="U975" i="10"/>
  <c r="G976" i="10"/>
  <c r="L976" i="10"/>
  <c r="S976" i="10"/>
  <c r="T976" i="10" s="1"/>
  <c r="U976" i="10"/>
  <c r="G977" i="10"/>
  <c r="L977" i="10"/>
  <c r="S977" i="10"/>
  <c r="T977" i="10" s="1"/>
  <c r="U977" i="10"/>
  <c r="G978" i="10"/>
  <c r="L978" i="10"/>
  <c r="S978" i="10"/>
  <c r="T978" i="10" s="1"/>
  <c r="U978" i="10"/>
  <c r="G979" i="10"/>
  <c r="L979" i="10"/>
  <c r="S979" i="10"/>
  <c r="T979" i="10"/>
  <c r="U979" i="10"/>
  <c r="G980" i="10"/>
  <c r="L980" i="10"/>
  <c r="S980" i="10"/>
  <c r="T980" i="10" s="1"/>
  <c r="U980" i="10"/>
  <c r="G981" i="10"/>
  <c r="L981" i="10"/>
  <c r="S981" i="10"/>
  <c r="T981" i="10"/>
  <c r="U981" i="10"/>
  <c r="G982" i="10"/>
  <c r="L982" i="10"/>
  <c r="S982" i="10"/>
  <c r="T982" i="10" s="1"/>
  <c r="U982" i="10"/>
  <c r="G983" i="10"/>
  <c r="L983" i="10"/>
  <c r="S983" i="10"/>
  <c r="T983" i="10"/>
  <c r="U983" i="10"/>
  <c r="G984" i="10"/>
  <c r="L984" i="10"/>
  <c r="S984" i="10"/>
  <c r="T984" i="10" s="1"/>
  <c r="U984" i="10"/>
  <c r="G985" i="10"/>
  <c r="L985" i="10"/>
  <c r="S985" i="10"/>
  <c r="T985" i="10" s="1"/>
  <c r="U985" i="10"/>
  <c r="G986" i="10"/>
  <c r="L986" i="10"/>
  <c r="S986" i="10"/>
  <c r="T986" i="10"/>
  <c r="U986" i="10"/>
  <c r="G987" i="10"/>
  <c r="L987" i="10"/>
  <c r="S987" i="10"/>
  <c r="T987" i="10"/>
  <c r="U987" i="10"/>
  <c r="G988" i="10"/>
  <c r="L988" i="10"/>
  <c r="S988" i="10"/>
  <c r="T988" i="10" s="1"/>
  <c r="U988" i="10"/>
  <c r="G989" i="10"/>
  <c r="L989" i="10"/>
  <c r="S989" i="10"/>
  <c r="T989" i="10"/>
  <c r="U989" i="10"/>
  <c r="G990" i="10"/>
  <c r="L990" i="10"/>
  <c r="S990" i="10"/>
  <c r="T990" i="10" s="1"/>
  <c r="U990" i="10"/>
  <c r="G991" i="10"/>
  <c r="L991" i="10"/>
  <c r="S991" i="10"/>
  <c r="T991" i="10"/>
  <c r="U991" i="10"/>
  <c r="G992" i="10"/>
  <c r="L992" i="10"/>
  <c r="S992" i="10"/>
  <c r="T992" i="10" s="1"/>
  <c r="U992" i="10"/>
  <c r="G993" i="10"/>
  <c r="L993" i="10"/>
  <c r="S993" i="10"/>
  <c r="T993" i="10" s="1"/>
  <c r="U993" i="10"/>
  <c r="G994" i="10"/>
  <c r="L994" i="10"/>
  <c r="S994" i="10"/>
  <c r="T994" i="10"/>
  <c r="U994" i="10"/>
  <c r="G995" i="10"/>
  <c r="L995" i="10"/>
  <c r="S995" i="10"/>
  <c r="T995" i="10"/>
  <c r="U995" i="10"/>
  <c r="G996" i="10"/>
  <c r="L996" i="10"/>
  <c r="S996" i="10"/>
  <c r="T996" i="10" s="1"/>
  <c r="U996" i="10"/>
  <c r="G997" i="10"/>
  <c r="L997" i="10"/>
  <c r="S997" i="10"/>
  <c r="T997" i="10"/>
  <c r="U997" i="10"/>
  <c r="G998" i="10"/>
  <c r="L998" i="10"/>
  <c r="S998" i="10"/>
  <c r="T998" i="10" s="1"/>
  <c r="U998" i="10"/>
  <c r="G999" i="10"/>
  <c r="L999" i="10"/>
  <c r="S999" i="10"/>
  <c r="T999" i="10"/>
  <c r="U999" i="10"/>
  <c r="G1000" i="10"/>
  <c r="L1000" i="10"/>
  <c r="S1000" i="10"/>
  <c r="T1000" i="10" s="1"/>
  <c r="U1000" i="10"/>
  <c r="G1001" i="10"/>
  <c r="L1001" i="10"/>
  <c r="S1001" i="10"/>
  <c r="T1001" i="10" s="1"/>
  <c r="U1001" i="10"/>
  <c r="G565" i="10"/>
  <c r="L565" i="10"/>
  <c r="S565" i="10"/>
  <c r="T565" i="10"/>
  <c r="U565" i="10"/>
  <c r="G566" i="10"/>
  <c r="L566" i="10"/>
  <c r="S566" i="10"/>
  <c r="T566" i="10" s="1"/>
  <c r="U566" i="10"/>
  <c r="G567" i="10"/>
  <c r="L567" i="10"/>
  <c r="S567" i="10"/>
  <c r="T567" i="10" s="1"/>
  <c r="U567" i="10"/>
  <c r="G568" i="10"/>
  <c r="L568" i="10"/>
  <c r="S568" i="10"/>
  <c r="T568" i="10"/>
  <c r="U568" i="10"/>
  <c r="G569" i="10"/>
  <c r="L569" i="10"/>
  <c r="S569" i="10"/>
  <c r="T569" i="10" s="1"/>
  <c r="U569" i="10"/>
  <c r="G570" i="10"/>
  <c r="L570" i="10"/>
  <c r="S570" i="10"/>
  <c r="T570" i="10" s="1"/>
  <c r="U570" i="10"/>
  <c r="G571" i="10"/>
  <c r="L571" i="10"/>
  <c r="S571" i="10"/>
  <c r="T571" i="10" s="1"/>
  <c r="U571" i="10"/>
  <c r="G572" i="10"/>
  <c r="L572" i="10"/>
  <c r="S572" i="10"/>
  <c r="T572" i="10"/>
  <c r="U572" i="10"/>
  <c r="G573" i="10"/>
  <c r="L573" i="10"/>
  <c r="S573" i="10"/>
  <c r="T573" i="10"/>
  <c r="U573" i="10"/>
  <c r="G574" i="10"/>
  <c r="L574" i="10"/>
  <c r="S574" i="10"/>
  <c r="T574" i="10" s="1"/>
  <c r="U574" i="10"/>
  <c r="G575" i="10"/>
  <c r="L575" i="10"/>
  <c r="S575" i="10"/>
  <c r="T575" i="10" s="1"/>
  <c r="U575" i="10"/>
  <c r="G576" i="10"/>
  <c r="L576" i="10"/>
  <c r="S576" i="10"/>
  <c r="T576" i="10"/>
  <c r="U576" i="10"/>
  <c r="G577" i="10"/>
  <c r="L577" i="10"/>
  <c r="S577" i="10"/>
  <c r="T577" i="10" s="1"/>
  <c r="U577" i="10"/>
  <c r="G578" i="10"/>
  <c r="L578" i="10"/>
  <c r="S578" i="10"/>
  <c r="T578" i="10"/>
  <c r="U578" i="10"/>
  <c r="G579" i="10"/>
  <c r="L579" i="10"/>
  <c r="S579" i="10"/>
  <c r="T579" i="10" s="1"/>
  <c r="U579" i="10"/>
  <c r="G580" i="10"/>
  <c r="L580" i="10"/>
  <c r="S580" i="10"/>
  <c r="T580" i="10"/>
  <c r="U580" i="10"/>
  <c r="G581" i="10"/>
  <c r="L581" i="10"/>
  <c r="S581" i="10"/>
  <c r="T581" i="10"/>
  <c r="U581" i="10"/>
  <c r="G582" i="10"/>
  <c r="L582" i="10"/>
  <c r="S582" i="10"/>
  <c r="T582" i="10" s="1"/>
  <c r="U582" i="10"/>
  <c r="G583" i="10"/>
  <c r="L583" i="10"/>
  <c r="S583" i="10"/>
  <c r="T583" i="10" s="1"/>
  <c r="U583" i="10"/>
  <c r="G584" i="10"/>
  <c r="L584" i="10"/>
  <c r="S584" i="10"/>
  <c r="T584" i="10"/>
  <c r="U584" i="10"/>
  <c r="G585" i="10"/>
  <c r="L585" i="10"/>
  <c r="S585" i="10"/>
  <c r="T585" i="10" s="1"/>
  <c r="U585" i="10"/>
  <c r="G586" i="10"/>
  <c r="L586" i="10"/>
  <c r="S586" i="10"/>
  <c r="T586" i="10"/>
  <c r="U586" i="10"/>
  <c r="G587" i="10"/>
  <c r="L587" i="10"/>
  <c r="S587" i="10"/>
  <c r="T587" i="10" s="1"/>
  <c r="U587" i="10"/>
  <c r="G588" i="10"/>
  <c r="L588" i="10"/>
  <c r="S588" i="10"/>
  <c r="T588" i="10"/>
  <c r="U588" i="10"/>
  <c r="G589" i="10"/>
  <c r="L589" i="10"/>
  <c r="S589" i="10"/>
  <c r="T589" i="10"/>
  <c r="U589" i="10"/>
  <c r="G590" i="10"/>
  <c r="L590" i="10"/>
  <c r="S590" i="10"/>
  <c r="T590" i="10" s="1"/>
  <c r="U590" i="10"/>
  <c r="G591" i="10"/>
  <c r="L591" i="10"/>
  <c r="S591" i="10"/>
  <c r="T591" i="10" s="1"/>
  <c r="U591" i="10"/>
  <c r="G592" i="10"/>
  <c r="L592" i="10"/>
  <c r="S592" i="10"/>
  <c r="T592" i="10"/>
  <c r="U592" i="10"/>
  <c r="G593" i="10"/>
  <c r="L593" i="10"/>
  <c r="S593" i="10"/>
  <c r="T593" i="10" s="1"/>
  <c r="U593" i="10"/>
  <c r="G594" i="10"/>
  <c r="L594" i="10"/>
  <c r="S594" i="10"/>
  <c r="T594" i="10"/>
  <c r="U594" i="10"/>
  <c r="G595" i="10"/>
  <c r="L595" i="10"/>
  <c r="S595" i="10"/>
  <c r="T595" i="10" s="1"/>
  <c r="U595" i="10"/>
  <c r="G596" i="10"/>
  <c r="L596" i="10"/>
  <c r="S596" i="10"/>
  <c r="T596" i="10"/>
  <c r="U596" i="10"/>
  <c r="G597" i="10"/>
  <c r="L597" i="10"/>
  <c r="S597" i="10"/>
  <c r="T597" i="10"/>
  <c r="U597" i="10"/>
  <c r="G598" i="10"/>
  <c r="L598" i="10"/>
  <c r="S598" i="10"/>
  <c r="T598" i="10" s="1"/>
  <c r="U598" i="10"/>
  <c r="G599" i="10"/>
  <c r="L599" i="10"/>
  <c r="S599" i="10"/>
  <c r="T599" i="10" s="1"/>
  <c r="U599" i="10"/>
  <c r="G600" i="10"/>
  <c r="L600" i="10"/>
  <c r="S600" i="10"/>
  <c r="T600" i="10"/>
  <c r="U600" i="10"/>
  <c r="G601" i="10"/>
  <c r="L601" i="10"/>
  <c r="S601" i="10"/>
  <c r="T601" i="10" s="1"/>
  <c r="U601" i="10"/>
  <c r="G602" i="10"/>
  <c r="L602" i="10"/>
  <c r="S602" i="10"/>
  <c r="T602" i="10"/>
  <c r="U602" i="10"/>
  <c r="G603" i="10"/>
  <c r="L603" i="10"/>
  <c r="S603" i="10"/>
  <c r="T603" i="10" s="1"/>
  <c r="U603" i="10"/>
  <c r="G604" i="10"/>
  <c r="L604" i="10"/>
  <c r="S604" i="10"/>
  <c r="T604" i="10"/>
  <c r="U604" i="10"/>
  <c r="G605" i="10"/>
  <c r="L605" i="10"/>
  <c r="S605" i="10"/>
  <c r="T605" i="10"/>
  <c r="U605" i="10"/>
  <c r="G606" i="10"/>
  <c r="L606" i="10"/>
  <c r="S606" i="10"/>
  <c r="T606" i="10" s="1"/>
  <c r="U606" i="10"/>
  <c r="G607" i="10"/>
  <c r="L607" i="10"/>
  <c r="S607" i="10"/>
  <c r="T607" i="10" s="1"/>
  <c r="U607" i="10"/>
  <c r="G608" i="10"/>
  <c r="L608" i="10"/>
  <c r="S608" i="10"/>
  <c r="T608" i="10"/>
  <c r="U608" i="10"/>
  <c r="G609" i="10"/>
  <c r="L609" i="10"/>
  <c r="S609" i="10"/>
  <c r="T609" i="10" s="1"/>
  <c r="U609" i="10"/>
  <c r="G610" i="10"/>
  <c r="L610" i="10"/>
  <c r="S610" i="10"/>
  <c r="T610" i="10"/>
  <c r="U610" i="10"/>
  <c r="G611" i="10"/>
  <c r="L611" i="10"/>
  <c r="S611" i="10"/>
  <c r="T611" i="10" s="1"/>
  <c r="U611" i="10"/>
  <c r="G612" i="10"/>
  <c r="L612" i="10"/>
  <c r="S612" i="10"/>
  <c r="T612" i="10"/>
  <c r="U612" i="10"/>
  <c r="G613" i="10"/>
  <c r="L613" i="10"/>
  <c r="S613" i="10"/>
  <c r="T613" i="10"/>
  <c r="U613" i="10"/>
  <c r="G614" i="10"/>
  <c r="L614" i="10"/>
  <c r="S614" i="10"/>
  <c r="T614" i="10" s="1"/>
  <c r="U614" i="10"/>
  <c r="G615" i="10"/>
  <c r="L615" i="10"/>
  <c r="S615" i="10"/>
  <c r="T615" i="10" s="1"/>
  <c r="U615" i="10"/>
  <c r="G616" i="10"/>
  <c r="L616" i="10"/>
  <c r="S616" i="10"/>
  <c r="T616" i="10"/>
  <c r="U616" i="10"/>
  <c r="G617" i="10"/>
  <c r="L617" i="10"/>
  <c r="S617" i="10"/>
  <c r="T617" i="10" s="1"/>
  <c r="U617" i="10"/>
  <c r="G618" i="10"/>
  <c r="L618" i="10"/>
  <c r="S618" i="10"/>
  <c r="T618" i="10"/>
  <c r="U618" i="10"/>
  <c r="G619" i="10"/>
  <c r="L619" i="10"/>
  <c r="S619" i="10"/>
  <c r="T619" i="10" s="1"/>
  <c r="U619" i="10"/>
  <c r="G620" i="10"/>
  <c r="L620" i="10"/>
  <c r="S620" i="10"/>
  <c r="T620" i="10"/>
  <c r="U620" i="10"/>
  <c r="G621" i="10"/>
  <c r="L621" i="10"/>
  <c r="S621" i="10"/>
  <c r="T621" i="10"/>
  <c r="U621" i="10"/>
  <c r="G622" i="10"/>
  <c r="L622" i="10"/>
  <c r="S622" i="10"/>
  <c r="T622" i="10" s="1"/>
  <c r="U622" i="10"/>
  <c r="G623" i="10"/>
  <c r="L623" i="10"/>
  <c r="S623" i="10"/>
  <c r="T623" i="10" s="1"/>
  <c r="U623" i="10"/>
  <c r="G624" i="10"/>
  <c r="L624" i="10"/>
  <c r="S624" i="10"/>
  <c r="T624" i="10"/>
  <c r="U624" i="10"/>
  <c r="G625" i="10"/>
  <c r="L625" i="10"/>
  <c r="S625" i="10"/>
  <c r="T625" i="10" s="1"/>
  <c r="U625" i="10"/>
  <c r="G626" i="10"/>
  <c r="L626" i="10"/>
  <c r="S626" i="10"/>
  <c r="T626" i="10"/>
  <c r="U626" i="10"/>
  <c r="G627" i="10"/>
  <c r="L627" i="10"/>
  <c r="S627" i="10"/>
  <c r="T627" i="10" s="1"/>
  <c r="U627" i="10"/>
  <c r="G628" i="10"/>
  <c r="L628" i="10"/>
  <c r="S628" i="10"/>
  <c r="T628" i="10"/>
  <c r="U628" i="10"/>
  <c r="G629" i="10"/>
  <c r="L629" i="10"/>
  <c r="S629" i="10"/>
  <c r="T629" i="10"/>
  <c r="U629" i="10"/>
  <c r="G630" i="10"/>
  <c r="L630" i="10"/>
  <c r="S630" i="10"/>
  <c r="T630" i="10" s="1"/>
  <c r="U630" i="10"/>
  <c r="G631" i="10"/>
  <c r="L631" i="10"/>
  <c r="S631" i="10"/>
  <c r="T631" i="10" s="1"/>
  <c r="U631" i="10"/>
  <c r="G632" i="10"/>
  <c r="L632" i="10"/>
  <c r="S632" i="10"/>
  <c r="T632" i="10"/>
  <c r="U632" i="10"/>
  <c r="G633" i="10"/>
  <c r="L633" i="10"/>
  <c r="S633" i="10"/>
  <c r="T633" i="10" s="1"/>
  <c r="U633" i="10"/>
  <c r="G634" i="10"/>
  <c r="L634" i="10"/>
  <c r="S634" i="10"/>
  <c r="T634" i="10"/>
  <c r="U634" i="10"/>
  <c r="G635" i="10"/>
  <c r="L635" i="10"/>
  <c r="S635" i="10"/>
  <c r="T635" i="10" s="1"/>
  <c r="U635" i="10"/>
  <c r="G636" i="10"/>
  <c r="L636" i="10"/>
  <c r="S636" i="10"/>
  <c r="T636" i="10"/>
  <c r="U636" i="10"/>
  <c r="G637" i="10"/>
  <c r="L637" i="10"/>
  <c r="S637" i="10"/>
  <c r="T637" i="10"/>
  <c r="U637" i="10"/>
  <c r="G638" i="10"/>
  <c r="L638" i="10"/>
  <c r="S638" i="10"/>
  <c r="T638" i="10" s="1"/>
  <c r="U638" i="10"/>
  <c r="G639" i="10"/>
  <c r="L639" i="10"/>
  <c r="S639" i="10"/>
  <c r="T639" i="10" s="1"/>
  <c r="U639" i="10"/>
  <c r="G640" i="10"/>
  <c r="L640" i="10"/>
  <c r="S640" i="10"/>
  <c r="T640" i="10"/>
  <c r="U640" i="10"/>
  <c r="G641" i="10"/>
  <c r="L641" i="10"/>
  <c r="S641" i="10"/>
  <c r="T641" i="10" s="1"/>
  <c r="U641" i="10"/>
  <c r="G642" i="10"/>
  <c r="L642" i="10"/>
  <c r="S642" i="10"/>
  <c r="T642" i="10"/>
  <c r="U642" i="10"/>
  <c r="G643" i="10"/>
  <c r="L643" i="10"/>
  <c r="S643" i="10"/>
  <c r="T643" i="10" s="1"/>
  <c r="U643" i="10"/>
  <c r="G644" i="10"/>
  <c r="L644" i="10"/>
  <c r="S644" i="10"/>
  <c r="T644" i="10"/>
  <c r="U644" i="10"/>
  <c r="G645" i="10"/>
  <c r="L645" i="10"/>
  <c r="S645" i="10"/>
  <c r="T645" i="10"/>
  <c r="U645" i="10"/>
  <c r="G646" i="10"/>
  <c r="L646" i="10"/>
  <c r="S646" i="10"/>
  <c r="T646" i="10" s="1"/>
  <c r="U646" i="10"/>
  <c r="G647" i="10"/>
  <c r="L647" i="10"/>
  <c r="S647" i="10"/>
  <c r="T647" i="10" s="1"/>
  <c r="U647" i="10"/>
  <c r="G648" i="10"/>
  <c r="L648" i="10"/>
  <c r="S648" i="10"/>
  <c r="T648" i="10"/>
  <c r="U648" i="10"/>
  <c r="G649" i="10"/>
  <c r="L649" i="10"/>
  <c r="S649" i="10"/>
  <c r="T649" i="10" s="1"/>
  <c r="U649" i="10"/>
  <c r="G650" i="10"/>
  <c r="L650" i="10"/>
  <c r="S650" i="10"/>
  <c r="T650" i="10"/>
  <c r="U650" i="10"/>
  <c r="G651" i="10"/>
  <c r="L651" i="10"/>
  <c r="S651" i="10"/>
  <c r="T651" i="10" s="1"/>
  <c r="U651" i="10"/>
  <c r="G652" i="10"/>
  <c r="L652" i="10"/>
  <c r="S652" i="10"/>
  <c r="T652" i="10"/>
  <c r="U652" i="10"/>
  <c r="G653" i="10"/>
  <c r="L653" i="10"/>
  <c r="S653" i="10"/>
  <c r="T653" i="10"/>
  <c r="U653" i="10"/>
  <c r="G654" i="10"/>
  <c r="L654" i="10"/>
  <c r="S654" i="10"/>
  <c r="T654" i="10" s="1"/>
  <c r="U654" i="10"/>
  <c r="G655" i="10"/>
  <c r="L655" i="10"/>
  <c r="S655" i="10"/>
  <c r="T655" i="10" s="1"/>
  <c r="U655" i="10"/>
  <c r="G656" i="10"/>
  <c r="L656" i="10"/>
  <c r="S656" i="10"/>
  <c r="T656" i="10"/>
  <c r="U656" i="10"/>
  <c r="G657" i="10"/>
  <c r="L657" i="10"/>
  <c r="S657" i="10"/>
  <c r="T657" i="10" s="1"/>
  <c r="U657" i="10"/>
  <c r="G658" i="10"/>
  <c r="L658" i="10"/>
  <c r="S658" i="10"/>
  <c r="T658" i="10"/>
  <c r="U658" i="10"/>
  <c r="G659" i="10"/>
  <c r="L659" i="10"/>
  <c r="S659" i="10"/>
  <c r="T659" i="10" s="1"/>
  <c r="U659" i="10"/>
  <c r="G660" i="10"/>
  <c r="L660" i="10"/>
  <c r="S660" i="10"/>
  <c r="T660" i="10"/>
  <c r="U660" i="10"/>
  <c r="G661" i="10"/>
  <c r="L661" i="10"/>
  <c r="S661" i="10"/>
  <c r="T661" i="10"/>
  <c r="U661" i="10"/>
  <c r="G662" i="10"/>
  <c r="L662" i="10"/>
  <c r="S662" i="10"/>
  <c r="T662" i="10"/>
  <c r="U662" i="10"/>
  <c r="G663" i="10"/>
  <c r="L663" i="10"/>
  <c r="S663" i="10"/>
  <c r="T663" i="10" s="1"/>
  <c r="U663" i="10"/>
  <c r="G664" i="10"/>
  <c r="L664" i="10"/>
  <c r="S664" i="10"/>
  <c r="T664" i="10"/>
  <c r="U664" i="10"/>
  <c r="G665" i="10"/>
  <c r="L665" i="10"/>
  <c r="S665" i="10"/>
  <c r="T665" i="10" s="1"/>
  <c r="U665" i="10"/>
  <c r="G666" i="10"/>
  <c r="L666" i="10"/>
  <c r="S666" i="10"/>
  <c r="T666" i="10"/>
  <c r="U666" i="10"/>
  <c r="G667" i="10"/>
  <c r="L667" i="10"/>
  <c r="S667" i="10"/>
  <c r="T667" i="10" s="1"/>
  <c r="U667" i="10"/>
  <c r="G668" i="10"/>
  <c r="L668" i="10"/>
  <c r="S668" i="10"/>
  <c r="T668" i="10"/>
  <c r="U668" i="10"/>
  <c r="G669" i="10"/>
  <c r="L669" i="10"/>
  <c r="S669" i="10"/>
  <c r="T669" i="10"/>
  <c r="U669" i="10"/>
  <c r="G670" i="10"/>
  <c r="L670" i="10"/>
  <c r="S670" i="10"/>
  <c r="T670" i="10" s="1"/>
  <c r="U670" i="10"/>
  <c r="G671" i="10"/>
  <c r="L671" i="10"/>
  <c r="S671" i="10"/>
  <c r="T671" i="10" s="1"/>
  <c r="U671" i="10"/>
  <c r="G672" i="10"/>
  <c r="L672" i="10"/>
  <c r="S672" i="10"/>
  <c r="T672" i="10"/>
  <c r="U672" i="10"/>
  <c r="G673" i="10"/>
  <c r="L673" i="10"/>
  <c r="S673" i="10"/>
  <c r="T673" i="10" s="1"/>
  <c r="U673" i="10"/>
  <c r="G674" i="10"/>
  <c r="L674" i="10"/>
  <c r="S674" i="10"/>
  <c r="T674" i="10"/>
  <c r="U674" i="10"/>
  <c r="G675" i="10"/>
  <c r="L675" i="10"/>
  <c r="S675" i="10"/>
  <c r="T675" i="10" s="1"/>
  <c r="U675" i="10"/>
  <c r="G676" i="10"/>
  <c r="L676" i="10"/>
  <c r="S676" i="10"/>
  <c r="T676" i="10" s="1"/>
  <c r="U676" i="10"/>
  <c r="G677" i="10"/>
  <c r="L677" i="10"/>
  <c r="S677" i="10"/>
  <c r="T677" i="10"/>
  <c r="U677" i="10"/>
  <c r="G678" i="10"/>
  <c r="L678" i="10"/>
  <c r="S678" i="10"/>
  <c r="T678" i="10" s="1"/>
  <c r="U678" i="10"/>
  <c r="G679" i="10"/>
  <c r="L679" i="10"/>
  <c r="S679" i="10"/>
  <c r="T679" i="10" s="1"/>
  <c r="U679" i="10"/>
  <c r="G680" i="10"/>
  <c r="L680" i="10"/>
  <c r="S680" i="10"/>
  <c r="T680" i="10"/>
  <c r="U680" i="10"/>
  <c r="G681" i="10"/>
  <c r="L681" i="10"/>
  <c r="S681" i="10"/>
  <c r="T681" i="10" s="1"/>
  <c r="U681" i="10"/>
  <c r="G682" i="10"/>
  <c r="L682" i="10"/>
  <c r="S682" i="10"/>
  <c r="T682" i="10"/>
  <c r="U682" i="10"/>
  <c r="G683" i="10"/>
  <c r="L683" i="10"/>
  <c r="S683" i="10"/>
  <c r="T683" i="10" s="1"/>
  <c r="U683" i="10"/>
  <c r="G684" i="10"/>
  <c r="L684" i="10"/>
  <c r="S684" i="10"/>
  <c r="T684" i="10"/>
  <c r="U684" i="10"/>
  <c r="G685" i="10"/>
  <c r="L685" i="10"/>
  <c r="S685" i="10"/>
  <c r="T685" i="10"/>
  <c r="U685" i="10"/>
  <c r="G686" i="10"/>
  <c r="L686" i="10"/>
  <c r="S686" i="10"/>
  <c r="T686" i="10"/>
  <c r="U686" i="10"/>
  <c r="G687" i="10"/>
  <c r="L687" i="10"/>
  <c r="S687" i="10"/>
  <c r="T687" i="10" s="1"/>
  <c r="U687" i="10"/>
  <c r="G688" i="10"/>
  <c r="L688" i="10"/>
  <c r="S688" i="10"/>
  <c r="T688" i="10"/>
  <c r="U688" i="10"/>
  <c r="G689" i="10"/>
  <c r="L689" i="10"/>
  <c r="S689" i="10"/>
  <c r="T689" i="10" s="1"/>
  <c r="U689" i="10"/>
  <c r="G690" i="10"/>
  <c r="L690" i="10"/>
  <c r="S690" i="10"/>
  <c r="T690" i="10"/>
  <c r="U690" i="10"/>
  <c r="G691" i="10"/>
  <c r="L691" i="10"/>
  <c r="S691" i="10"/>
  <c r="T691" i="10" s="1"/>
  <c r="U691" i="10"/>
  <c r="G692" i="10"/>
  <c r="L692" i="10"/>
  <c r="S692" i="10"/>
  <c r="T692" i="10"/>
  <c r="U692" i="10"/>
  <c r="G693" i="10"/>
  <c r="L693" i="10"/>
  <c r="S693" i="10"/>
  <c r="T693" i="10"/>
  <c r="U693" i="10"/>
  <c r="G694" i="10"/>
  <c r="L694" i="10"/>
  <c r="S694" i="10"/>
  <c r="T694" i="10" s="1"/>
  <c r="U694" i="10"/>
  <c r="G695" i="10"/>
  <c r="L695" i="10"/>
  <c r="S695" i="10"/>
  <c r="T695" i="10" s="1"/>
  <c r="U695" i="10"/>
  <c r="G696" i="10"/>
  <c r="L696" i="10"/>
  <c r="S696" i="10"/>
  <c r="T696" i="10"/>
  <c r="U696" i="10"/>
  <c r="G697" i="10"/>
  <c r="L697" i="10"/>
  <c r="S697" i="10"/>
  <c r="T697" i="10" s="1"/>
  <c r="U697" i="10"/>
  <c r="G698" i="10"/>
  <c r="L698" i="10"/>
  <c r="S698" i="10"/>
  <c r="T698" i="10"/>
  <c r="U698" i="10"/>
  <c r="G699" i="10"/>
  <c r="L699" i="10"/>
  <c r="S699" i="10"/>
  <c r="T699" i="10" s="1"/>
  <c r="U699" i="10"/>
  <c r="G700" i="10"/>
  <c r="L700" i="10"/>
  <c r="S700" i="10"/>
  <c r="T700" i="10"/>
  <c r="U700" i="10"/>
  <c r="G701" i="10"/>
  <c r="L701" i="10"/>
  <c r="S701" i="10"/>
  <c r="T701" i="10"/>
  <c r="U701" i="10"/>
  <c r="G702" i="10"/>
  <c r="L702" i="10"/>
  <c r="S702" i="10"/>
  <c r="T702" i="10" s="1"/>
  <c r="U702" i="10"/>
  <c r="G703" i="10"/>
  <c r="L703" i="10"/>
  <c r="S703" i="10"/>
  <c r="T703" i="10"/>
  <c r="U703" i="10"/>
  <c r="G704" i="10"/>
  <c r="L704" i="10"/>
  <c r="S704" i="10"/>
  <c r="T704" i="10" s="1"/>
  <c r="U704" i="10"/>
  <c r="G705" i="10"/>
  <c r="L705" i="10"/>
  <c r="S705" i="10"/>
  <c r="T705" i="10"/>
  <c r="U705" i="10"/>
  <c r="G706" i="10"/>
  <c r="L706" i="10"/>
  <c r="S706" i="10"/>
  <c r="T706" i="10"/>
  <c r="U706" i="10"/>
  <c r="G707" i="10"/>
  <c r="L707" i="10"/>
  <c r="S707" i="10"/>
  <c r="T707" i="10" s="1"/>
  <c r="U707" i="10"/>
  <c r="G708" i="10"/>
  <c r="L708" i="10"/>
  <c r="S708" i="10"/>
  <c r="T708" i="10" s="1"/>
  <c r="U708" i="10"/>
  <c r="G709" i="10"/>
  <c r="L709" i="10"/>
  <c r="S709" i="10"/>
  <c r="T709" i="10"/>
  <c r="U709" i="10"/>
  <c r="G710" i="10"/>
  <c r="L710" i="10"/>
  <c r="S710" i="10"/>
  <c r="T710" i="10" s="1"/>
  <c r="U710" i="10"/>
  <c r="G711" i="10"/>
  <c r="L711" i="10"/>
  <c r="S711" i="10"/>
  <c r="T711" i="10"/>
  <c r="U711" i="10"/>
  <c r="G712" i="10"/>
  <c r="L712" i="10"/>
  <c r="S712" i="10"/>
  <c r="T712" i="10" s="1"/>
  <c r="U712" i="10"/>
  <c r="G713" i="10"/>
  <c r="L713" i="10"/>
  <c r="S713" i="10"/>
  <c r="T713" i="10"/>
  <c r="U713" i="10"/>
  <c r="G714" i="10"/>
  <c r="L714" i="10"/>
  <c r="S714" i="10"/>
  <c r="T714" i="10"/>
  <c r="U714" i="10"/>
  <c r="G715" i="10"/>
  <c r="L715" i="10"/>
  <c r="S715" i="10"/>
  <c r="T715" i="10" s="1"/>
  <c r="U715" i="10"/>
  <c r="G716" i="10"/>
  <c r="L716" i="10"/>
  <c r="S716" i="10"/>
  <c r="T716" i="10" s="1"/>
  <c r="U716" i="10"/>
  <c r="G717" i="10"/>
  <c r="L717" i="10"/>
  <c r="S717" i="10"/>
  <c r="T717" i="10"/>
  <c r="U717" i="10"/>
  <c r="G718" i="10"/>
  <c r="L718" i="10"/>
  <c r="S718" i="10"/>
  <c r="T718" i="10" s="1"/>
  <c r="U718" i="10"/>
  <c r="G719" i="10"/>
  <c r="L719" i="10"/>
  <c r="S719" i="10"/>
  <c r="T719" i="10"/>
  <c r="U719" i="10"/>
  <c r="G720" i="10"/>
  <c r="L720" i="10"/>
  <c r="S720" i="10"/>
  <c r="T720" i="10" s="1"/>
  <c r="U720" i="10"/>
  <c r="G721" i="10"/>
  <c r="L721" i="10"/>
  <c r="S721" i="10"/>
  <c r="T721" i="10"/>
  <c r="U721" i="10"/>
  <c r="G722" i="10"/>
  <c r="L722" i="10"/>
  <c r="S722" i="10"/>
  <c r="T722" i="10" s="1"/>
  <c r="U722" i="10"/>
  <c r="G723" i="10"/>
  <c r="L723" i="10"/>
  <c r="S723" i="10"/>
  <c r="T723" i="10" s="1"/>
  <c r="U723" i="10"/>
  <c r="G724" i="10"/>
  <c r="L724" i="10"/>
  <c r="S724" i="10"/>
  <c r="T724" i="10" s="1"/>
  <c r="U724" i="10"/>
  <c r="G725" i="10"/>
  <c r="L725" i="10"/>
  <c r="S725" i="10"/>
  <c r="T725" i="10"/>
  <c r="U725" i="10"/>
  <c r="G726" i="10"/>
  <c r="L726" i="10"/>
  <c r="S726" i="10"/>
  <c r="T726" i="10" s="1"/>
  <c r="U726" i="10"/>
  <c r="G727" i="10"/>
  <c r="L727" i="10"/>
  <c r="S727" i="10"/>
  <c r="T727" i="10"/>
  <c r="U727" i="10"/>
  <c r="G728" i="10"/>
  <c r="L728" i="10"/>
  <c r="S728" i="10"/>
  <c r="T728" i="10" s="1"/>
  <c r="U728" i="10"/>
  <c r="G729" i="10"/>
  <c r="L729" i="10"/>
  <c r="S729" i="10"/>
  <c r="T729" i="10"/>
  <c r="U729" i="10"/>
  <c r="G730" i="10"/>
  <c r="L730" i="10"/>
  <c r="S730" i="10"/>
  <c r="T730" i="10" s="1"/>
  <c r="U730" i="10"/>
  <c r="G731" i="10"/>
  <c r="L731" i="10"/>
  <c r="S731" i="10"/>
  <c r="T731" i="10" s="1"/>
  <c r="U731" i="10"/>
  <c r="G732" i="10"/>
  <c r="L732" i="10"/>
  <c r="S732" i="10"/>
  <c r="T732" i="10" s="1"/>
  <c r="U732" i="10"/>
  <c r="G733" i="10"/>
  <c r="L733" i="10"/>
  <c r="S733" i="10"/>
  <c r="T733" i="10"/>
  <c r="U733" i="10"/>
  <c r="G734" i="10"/>
  <c r="L734" i="10"/>
  <c r="S734" i="10"/>
  <c r="T734" i="10" s="1"/>
  <c r="U734" i="10"/>
  <c r="G735" i="10"/>
  <c r="L735" i="10"/>
  <c r="S735" i="10"/>
  <c r="T735" i="10"/>
  <c r="U735" i="10"/>
  <c r="G736" i="10"/>
  <c r="L736" i="10"/>
  <c r="S736" i="10"/>
  <c r="T736" i="10" s="1"/>
  <c r="U736" i="10"/>
  <c r="G737" i="10"/>
  <c r="L737" i="10"/>
  <c r="S737" i="10"/>
  <c r="T737" i="10"/>
  <c r="U737" i="10"/>
  <c r="G738" i="10"/>
  <c r="L738" i="10"/>
  <c r="S738" i="10"/>
  <c r="T738" i="10" s="1"/>
  <c r="U738" i="10"/>
  <c r="G739" i="10"/>
  <c r="L739" i="10"/>
  <c r="S739" i="10"/>
  <c r="T739" i="10" s="1"/>
  <c r="U739" i="10"/>
  <c r="G740" i="10"/>
  <c r="L740" i="10"/>
  <c r="S740" i="10"/>
  <c r="T740" i="10" s="1"/>
  <c r="U740" i="10"/>
  <c r="G741" i="10"/>
  <c r="L741" i="10"/>
  <c r="S741" i="10"/>
  <c r="T741" i="10"/>
  <c r="U741" i="10"/>
  <c r="G742" i="10"/>
  <c r="L742" i="10"/>
  <c r="S742" i="10"/>
  <c r="T742" i="10" s="1"/>
  <c r="U742" i="10"/>
  <c r="G743" i="10"/>
  <c r="L743" i="10"/>
  <c r="S743" i="10"/>
  <c r="T743" i="10"/>
  <c r="U743" i="10"/>
  <c r="G744" i="10"/>
  <c r="L744" i="10"/>
  <c r="S744" i="10"/>
  <c r="T744" i="10" s="1"/>
  <c r="U744" i="10"/>
  <c r="G745" i="10"/>
  <c r="L745" i="10"/>
  <c r="S745" i="10"/>
  <c r="T745" i="10"/>
  <c r="U745" i="10"/>
  <c r="G746" i="10"/>
  <c r="L746" i="10"/>
  <c r="S746" i="10"/>
  <c r="T746" i="10" s="1"/>
  <c r="U746" i="10"/>
  <c r="G747" i="10"/>
  <c r="L747" i="10"/>
  <c r="S747" i="10"/>
  <c r="T747" i="10" s="1"/>
  <c r="U747" i="10"/>
  <c r="G748" i="10"/>
  <c r="L748" i="10"/>
  <c r="S748" i="10"/>
  <c r="T748" i="10" s="1"/>
  <c r="U748" i="10"/>
  <c r="G749" i="10"/>
  <c r="L749" i="10"/>
  <c r="S749" i="10"/>
  <c r="T749" i="10"/>
  <c r="U749" i="10"/>
  <c r="G750" i="10"/>
  <c r="L750" i="10"/>
  <c r="S750" i="10"/>
  <c r="T750" i="10" s="1"/>
  <c r="U750" i="10"/>
  <c r="G751" i="10"/>
  <c r="L751" i="10"/>
  <c r="S751" i="10"/>
  <c r="T751" i="10"/>
  <c r="U751" i="10"/>
  <c r="G752" i="10"/>
  <c r="L752" i="10"/>
  <c r="S752" i="10"/>
  <c r="T752" i="10" s="1"/>
  <c r="U752" i="10"/>
  <c r="G753" i="10"/>
  <c r="L753" i="10"/>
  <c r="S753" i="10"/>
  <c r="T753" i="10" s="1"/>
  <c r="U753" i="10"/>
  <c r="G754" i="10"/>
  <c r="L754" i="10"/>
  <c r="S754" i="10"/>
  <c r="T754" i="10" s="1"/>
  <c r="U754" i="10"/>
  <c r="G755" i="10"/>
  <c r="L755" i="10"/>
  <c r="S755" i="10"/>
  <c r="T755" i="10" s="1"/>
  <c r="U755" i="10"/>
  <c r="G756" i="10"/>
  <c r="L756" i="10"/>
  <c r="S756" i="10"/>
  <c r="T756" i="10" s="1"/>
  <c r="U756" i="10"/>
  <c r="G757" i="10"/>
  <c r="L757" i="10"/>
  <c r="S757" i="10"/>
  <c r="T757" i="10"/>
  <c r="U757" i="10"/>
  <c r="G758" i="10"/>
  <c r="L758" i="10"/>
  <c r="S758" i="10"/>
  <c r="T758" i="10" s="1"/>
  <c r="U758" i="10"/>
  <c r="G759" i="10"/>
  <c r="L759" i="10"/>
  <c r="S759" i="10"/>
  <c r="T759" i="10"/>
  <c r="U759" i="10"/>
  <c r="G760" i="10"/>
  <c r="L760" i="10"/>
  <c r="S760" i="10"/>
  <c r="T760" i="10" s="1"/>
  <c r="U760" i="10"/>
  <c r="G761" i="10"/>
  <c r="L761" i="10"/>
  <c r="S761" i="10"/>
  <c r="T761" i="10" s="1"/>
  <c r="U761" i="10"/>
  <c r="G762" i="10"/>
  <c r="L762" i="10"/>
  <c r="S762" i="10"/>
  <c r="T762" i="10" s="1"/>
  <c r="U762" i="10"/>
  <c r="G763" i="10"/>
  <c r="L763" i="10"/>
  <c r="S763" i="10"/>
  <c r="T763" i="10" s="1"/>
  <c r="U763" i="10"/>
  <c r="G764" i="10"/>
  <c r="L764" i="10"/>
  <c r="S764" i="10"/>
  <c r="T764" i="10" s="1"/>
  <c r="U764" i="10"/>
  <c r="G765" i="10"/>
  <c r="L765" i="10"/>
  <c r="S765" i="10"/>
  <c r="T765" i="10"/>
  <c r="U765" i="10"/>
  <c r="G766" i="10"/>
  <c r="L766" i="10"/>
  <c r="S766" i="10"/>
  <c r="T766" i="10" s="1"/>
  <c r="U766" i="10"/>
  <c r="G767" i="10"/>
  <c r="L767" i="10"/>
  <c r="S767" i="10"/>
  <c r="T767" i="10"/>
  <c r="U767" i="10"/>
  <c r="G768" i="10"/>
  <c r="L768" i="10"/>
  <c r="S768" i="10"/>
  <c r="T768" i="10" s="1"/>
  <c r="U768" i="10"/>
  <c r="G769" i="10"/>
  <c r="L769" i="10"/>
  <c r="S769" i="10"/>
  <c r="T769" i="10" s="1"/>
  <c r="U769" i="10"/>
  <c r="G770" i="10"/>
  <c r="L770" i="10"/>
  <c r="S770" i="10"/>
  <c r="T770" i="10" s="1"/>
  <c r="U770" i="10"/>
  <c r="G771" i="10"/>
  <c r="L771" i="10"/>
  <c r="S771" i="10"/>
  <c r="T771" i="10"/>
  <c r="U771" i="10"/>
  <c r="G772" i="10"/>
  <c r="L772" i="10"/>
  <c r="S772" i="10"/>
  <c r="T772" i="10" s="1"/>
  <c r="U772" i="10"/>
  <c r="G773" i="10"/>
  <c r="L773" i="10"/>
  <c r="S773" i="10"/>
  <c r="T773" i="10"/>
  <c r="U773" i="10"/>
  <c r="G774" i="10"/>
  <c r="L774" i="10"/>
  <c r="S774" i="10"/>
  <c r="T774" i="10" s="1"/>
  <c r="U774" i="10"/>
  <c r="G775" i="10"/>
  <c r="L775" i="10"/>
  <c r="S775" i="10"/>
  <c r="T775" i="10"/>
  <c r="U775" i="10"/>
  <c r="G776" i="10"/>
  <c r="L776" i="10"/>
  <c r="S776" i="10"/>
  <c r="T776" i="10" s="1"/>
  <c r="U776" i="10"/>
  <c r="G777" i="10"/>
  <c r="L777" i="10"/>
  <c r="S777" i="10"/>
  <c r="T777" i="10"/>
  <c r="U777" i="10"/>
  <c r="G778" i="10"/>
  <c r="L778" i="10"/>
  <c r="S778" i="10"/>
  <c r="T778" i="10" s="1"/>
  <c r="U778" i="10"/>
  <c r="G779" i="10"/>
  <c r="L779" i="10"/>
  <c r="S779" i="10"/>
  <c r="T779" i="10" s="1"/>
  <c r="U779" i="10"/>
  <c r="G780" i="10"/>
  <c r="L780" i="10"/>
  <c r="S780" i="10"/>
  <c r="T780" i="10" s="1"/>
  <c r="U780" i="10"/>
  <c r="G781" i="10"/>
  <c r="L781" i="10"/>
  <c r="S781" i="10"/>
  <c r="T781" i="10"/>
  <c r="U781" i="10"/>
  <c r="G782" i="10"/>
  <c r="L782" i="10"/>
  <c r="S782" i="10"/>
  <c r="T782" i="10" s="1"/>
  <c r="U782" i="10"/>
  <c r="G783" i="10"/>
  <c r="L783" i="10"/>
  <c r="S783" i="10"/>
  <c r="T783" i="10"/>
  <c r="U783" i="10"/>
  <c r="G784" i="10"/>
  <c r="L784" i="10"/>
  <c r="S784" i="10"/>
  <c r="T784" i="10" s="1"/>
  <c r="U784" i="10"/>
  <c r="G785" i="10"/>
  <c r="L785" i="10"/>
  <c r="S785" i="10"/>
  <c r="T785" i="10"/>
  <c r="U785" i="10"/>
  <c r="G786" i="10"/>
  <c r="L786" i="10"/>
  <c r="S786" i="10"/>
  <c r="T786" i="10" s="1"/>
  <c r="U786" i="10"/>
  <c r="G787" i="10"/>
  <c r="L787" i="10"/>
  <c r="S787" i="10"/>
  <c r="T787" i="10" s="1"/>
  <c r="U787" i="10"/>
  <c r="G788" i="10"/>
  <c r="L788" i="10"/>
  <c r="S788" i="10"/>
  <c r="T788" i="10"/>
  <c r="U788" i="10"/>
  <c r="G789" i="10"/>
  <c r="L789" i="10"/>
  <c r="S789" i="10"/>
  <c r="T789" i="10"/>
  <c r="U789" i="10"/>
  <c r="G790" i="10"/>
  <c r="L790" i="10"/>
  <c r="S790" i="10"/>
  <c r="T790" i="10" s="1"/>
  <c r="U790" i="10"/>
  <c r="G791" i="10"/>
  <c r="L791" i="10"/>
  <c r="S791" i="10"/>
  <c r="T791" i="10"/>
  <c r="U791" i="10"/>
  <c r="G792" i="10"/>
  <c r="L792" i="10"/>
  <c r="S792" i="10"/>
  <c r="T792" i="10" s="1"/>
  <c r="U792" i="10"/>
  <c r="G793" i="10"/>
  <c r="L793" i="10"/>
  <c r="S793" i="10"/>
  <c r="T793" i="10"/>
  <c r="U793" i="10"/>
  <c r="G794" i="10"/>
  <c r="L794" i="10"/>
  <c r="S794" i="10"/>
  <c r="T794" i="10" s="1"/>
  <c r="U794" i="10"/>
  <c r="G795" i="10"/>
  <c r="L795" i="10"/>
  <c r="S795" i="10"/>
  <c r="T795" i="10" s="1"/>
  <c r="U795" i="10"/>
  <c r="G538" i="10"/>
  <c r="L538" i="10"/>
  <c r="S538" i="10"/>
  <c r="T538" i="10"/>
  <c r="U538" i="10"/>
  <c r="G539" i="10"/>
  <c r="L539" i="10"/>
  <c r="S539" i="10"/>
  <c r="T539" i="10" s="1"/>
  <c r="U539" i="10"/>
  <c r="G540" i="10"/>
  <c r="L540" i="10"/>
  <c r="S540" i="10"/>
  <c r="T540" i="10" s="1"/>
  <c r="U540" i="10"/>
  <c r="G541" i="10"/>
  <c r="L541" i="10"/>
  <c r="S541" i="10"/>
  <c r="T541" i="10" s="1"/>
  <c r="U541" i="10"/>
  <c r="G542" i="10"/>
  <c r="L542" i="10"/>
  <c r="S542" i="10"/>
  <c r="T542" i="10"/>
  <c r="U542" i="10"/>
  <c r="G543" i="10"/>
  <c r="L543" i="10"/>
  <c r="S543" i="10"/>
  <c r="T543" i="10"/>
  <c r="U543" i="10"/>
  <c r="G544" i="10"/>
  <c r="L544" i="10"/>
  <c r="S544" i="10"/>
  <c r="T544" i="10" s="1"/>
  <c r="U544" i="10"/>
  <c r="G545" i="10"/>
  <c r="L545" i="10"/>
  <c r="S545" i="10"/>
  <c r="T545" i="10"/>
  <c r="U545" i="10"/>
  <c r="G546" i="10"/>
  <c r="L546" i="10"/>
  <c r="S546" i="10"/>
  <c r="T546" i="10"/>
  <c r="U546" i="10"/>
  <c r="G547" i="10"/>
  <c r="L547" i="10"/>
  <c r="S547" i="10"/>
  <c r="T547" i="10" s="1"/>
  <c r="U547" i="10"/>
  <c r="G548" i="10"/>
  <c r="L548" i="10"/>
  <c r="S548" i="10"/>
  <c r="T548" i="10" s="1"/>
  <c r="U548" i="10"/>
  <c r="G549" i="10"/>
  <c r="L549" i="10"/>
  <c r="S549" i="10"/>
  <c r="T549" i="10" s="1"/>
  <c r="U549" i="10"/>
  <c r="G550" i="10"/>
  <c r="L550" i="10"/>
  <c r="S550" i="10"/>
  <c r="T550" i="10"/>
  <c r="U550" i="10"/>
  <c r="G551" i="10"/>
  <c r="L551" i="10"/>
  <c r="S551" i="10"/>
  <c r="T551" i="10"/>
  <c r="U551" i="10"/>
  <c r="G552" i="10"/>
  <c r="L552" i="10"/>
  <c r="S552" i="10"/>
  <c r="T552" i="10" s="1"/>
  <c r="U552" i="10"/>
  <c r="G553" i="10"/>
  <c r="L553" i="10"/>
  <c r="S553" i="10"/>
  <c r="T553" i="10"/>
  <c r="U553" i="10"/>
  <c r="G554" i="10"/>
  <c r="L554" i="10"/>
  <c r="S554" i="10"/>
  <c r="T554" i="10"/>
  <c r="U554" i="10"/>
  <c r="G555" i="10"/>
  <c r="L555" i="10"/>
  <c r="S555" i="10"/>
  <c r="T555" i="10" s="1"/>
  <c r="U555" i="10"/>
  <c r="G556" i="10"/>
  <c r="L556" i="10"/>
  <c r="S556" i="10"/>
  <c r="T556" i="10" s="1"/>
  <c r="U556" i="10"/>
  <c r="G557" i="10"/>
  <c r="L557" i="10"/>
  <c r="S557" i="10"/>
  <c r="T557" i="10"/>
  <c r="U557" i="10"/>
  <c r="G558" i="10"/>
  <c r="L558" i="10"/>
  <c r="S558" i="10"/>
  <c r="T558" i="10"/>
  <c r="U558" i="10"/>
  <c r="G559" i="10"/>
  <c r="L559" i="10"/>
  <c r="S559" i="10"/>
  <c r="T559" i="10"/>
  <c r="U559" i="10"/>
  <c r="G560" i="10"/>
  <c r="L560" i="10"/>
  <c r="S560" i="10"/>
  <c r="T560" i="10" s="1"/>
  <c r="U560" i="10"/>
  <c r="G561" i="10"/>
  <c r="L561" i="10"/>
  <c r="S561" i="10"/>
  <c r="T561" i="10"/>
  <c r="U561" i="10"/>
  <c r="G562" i="10"/>
  <c r="L562" i="10"/>
  <c r="S562" i="10"/>
  <c r="T562" i="10"/>
  <c r="U562" i="10"/>
  <c r="G563" i="10"/>
  <c r="L563" i="10"/>
  <c r="S563" i="10"/>
  <c r="T563" i="10" s="1"/>
  <c r="U563" i="10"/>
  <c r="G564" i="10"/>
  <c r="L564" i="10"/>
  <c r="S564" i="10"/>
  <c r="T564" i="10"/>
  <c r="U564" i="10"/>
  <c r="G514" i="10"/>
  <c r="L514" i="10"/>
  <c r="S514" i="10"/>
  <c r="T514" i="10"/>
  <c r="U514" i="10"/>
  <c r="G515" i="10"/>
  <c r="L515" i="10"/>
  <c r="S515" i="10"/>
  <c r="T515" i="10" s="1"/>
  <c r="U515" i="10"/>
  <c r="G516" i="10"/>
  <c r="L516" i="10"/>
  <c r="S516" i="10"/>
  <c r="T516" i="10" s="1"/>
  <c r="U516" i="10"/>
  <c r="G517" i="10"/>
  <c r="L517" i="10"/>
  <c r="S517" i="10"/>
  <c r="T517" i="10" s="1"/>
  <c r="U517" i="10"/>
  <c r="G518" i="10"/>
  <c r="L518" i="10"/>
  <c r="S518" i="10"/>
  <c r="T518" i="10"/>
  <c r="U518" i="10"/>
  <c r="G519" i="10"/>
  <c r="L519" i="10"/>
  <c r="S519" i="10"/>
  <c r="T519" i="10" s="1"/>
  <c r="U519" i="10"/>
  <c r="G520" i="10"/>
  <c r="L520" i="10"/>
  <c r="S520" i="10"/>
  <c r="T520" i="10" s="1"/>
  <c r="U520" i="10"/>
  <c r="G521" i="10"/>
  <c r="L521" i="10"/>
  <c r="S521" i="10"/>
  <c r="T521" i="10"/>
  <c r="U521" i="10"/>
  <c r="G522" i="10"/>
  <c r="L522" i="10"/>
  <c r="S522" i="10"/>
  <c r="T522" i="10"/>
  <c r="U522" i="10"/>
  <c r="G523" i="10"/>
  <c r="L523" i="10"/>
  <c r="S523" i="10"/>
  <c r="T523" i="10" s="1"/>
  <c r="U523" i="10"/>
  <c r="G524" i="10"/>
  <c r="L524" i="10"/>
  <c r="S524" i="10"/>
  <c r="T524" i="10" s="1"/>
  <c r="U524" i="10"/>
  <c r="G525" i="10"/>
  <c r="L525" i="10"/>
  <c r="S525" i="10"/>
  <c r="T525" i="10" s="1"/>
  <c r="U525" i="10"/>
  <c r="G526" i="10"/>
  <c r="L526" i="10"/>
  <c r="S526" i="10"/>
  <c r="T526" i="10"/>
  <c r="U526" i="10"/>
  <c r="G527" i="10"/>
  <c r="L527" i="10"/>
  <c r="S527" i="10"/>
  <c r="T527" i="10" s="1"/>
  <c r="U527" i="10"/>
  <c r="G528" i="10"/>
  <c r="L528" i="10"/>
  <c r="S528" i="10"/>
  <c r="T528" i="10" s="1"/>
  <c r="U528" i="10"/>
  <c r="G529" i="10"/>
  <c r="L529" i="10"/>
  <c r="S529" i="10"/>
  <c r="T529" i="10"/>
  <c r="U529" i="10"/>
  <c r="G530" i="10"/>
  <c r="L530" i="10"/>
  <c r="S530" i="10"/>
  <c r="T530" i="10"/>
  <c r="U530" i="10"/>
  <c r="G531" i="10"/>
  <c r="L531" i="10"/>
  <c r="S531" i="10"/>
  <c r="T531" i="10" s="1"/>
  <c r="U531" i="10"/>
  <c r="G532" i="10"/>
  <c r="L532" i="10"/>
  <c r="S532" i="10"/>
  <c r="T532" i="10" s="1"/>
  <c r="U532" i="10"/>
  <c r="G533" i="10"/>
  <c r="L533" i="10"/>
  <c r="S533" i="10"/>
  <c r="T533" i="10" s="1"/>
  <c r="U533" i="10"/>
  <c r="G534" i="10"/>
  <c r="L534" i="10"/>
  <c r="S534" i="10"/>
  <c r="T534" i="10"/>
  <c r="U534" i="10"/>
  <c r="G535" i="10"/>
  <c r="L535" i="10"/>
  <c r="S535" i="10"/>
  <c r="T535" i="10" s="1"/>
  <c r="U535" i="10"/>
  <c r="G536" i="10"/>
  <c r="L536" i="10"/>
  <c r="S536" i="10"/>
  <c r="T536" i="10"/>
  <c r="U536" i="10"/>
  <c r="G537" i="10"/>
  <c r="L537" i="10"/>
  <c r="S537" i="10"/>
  <c r="T537" i="10"/>
  <c r="U537" i="10"/>
  <c r="G495" i="10"/>
  <c r="L495" i="10"/>
  <c r="S495" i="10"/>
  <c r="T495" i="10"/>
  <c r="U495" i="10"/>
  <c r="G496" i="10"/>
  <c r="L496" i="10"/>
  <c r="S496" i="10"/>
  <c r="T496" i="10" s="1"/>
  <c r="U496" i="10"/>
  <c r="G497" i="10"/>
  <c r="L497" i="10"/>
  <c r="S497" i="10"/>
  <c r="T497" i="10" s="1"/>
  <c r="U497" i="10"/>
  <c r="G498" i="10"/>
  <c r="L498" i="10"/>
  <c r="S498" i="10"/>
  <c r="T498" i="10" s="1"/>
  <c r="U498" i="10"/>
  <c r="G499" i="10"/>
  <c r="L499" i="10"/>
  <c r="S499" i="10"/>
  <c r="T499" i="10"/>
  <c r="U499" i="10"/>
  <c r="G500" i="10"/>
  <c r="L500" i="10"/>
  <c r="S500" i="10"/>
  <c r="T500" i="10"/>
  <c r="U500" i="10"/>
  <c r="G501" i="10"/>
  <c r="L501" i="10"/>
  <c r="S501" i="10"/>
  <c r="T501" i="10" s="1"/>
  <c r="U501" i="10"/>
  <c r="G502" i="10"/>
  <c r="L502" i="10"/>
  <c r="S502" i="10"/>
  <c r="T502" i="10"/>
  <c r="U502" i="10"/>
  <c r="G503" i="10"/>
  <c r="L503" i="10"/>
  <c r="S503" i="10"/>
  <c r="T503" i="10"/>
  <c r="U503" i="10"/>
  <c r="G504" i="10"/>
  <c r="L504" i="10"/>
  <c r="S504" i="10"/>
  <c r="T504" i="10" s="1"/>
  <c r="U504" i="10"/>
  <c r="G505" i="10"/>
  <c r="L505" i="10"/>
  <c r="S505" i="10"/>
  <c r="T505" i="10" s="1"/>
  <c r="U505" i="10"/>
  <c r="G506" i="10"/>
  <c r="L506" i="10"/>
  <c r="S506" i="10"/>
  <c r="T506" i="10" s="1"/>
  <c r="U506" i="10"/>
  <c r="G507" i="10"/>
  <c r="L507" i="10"/>
  <c r="S507" i="10"/>
  <c r="T507" i="10"/>
  <c r="U507" i="10"/>
  <c r="G508" i="10"/>
  <c r="L508" i="10"/>
  <c r="S508" i="10"/>
  <c r="T508" i="10"/>
  <c r="U508" i="10"/>
  <c r="G509" i="10"/>
  <c r="L509" i="10"/>
  <c r="S509" i="10"/>
  <c r="T509" i="10" s="1"/>
  <c r="U509" i="10"/>
  <c r="G510" i="10"/>
  <c r="L510" i="10"/>
  <c r="S510" i="10"/>
  <c r="T510" i="10"/>
  <c r="U510" i="10"/>
  <c r="G511" i="10"/>
  <c r="L511" i="10"/>
  <c r="S511" i="10"/>
  <c r="T511" i="10"/>
  <c r="U511" i="10"/>
  <c r="G512" i="10"/>
  <c r="L512" i="10"/>
  <c r="S512" i="10"/>
  <c r="T512" i="10" s="1"/>
  <c r="U512" i="10"/>
  <c r="G513" i="10"/>
  <c r="L513" i="10"/>
  <c r="S513" i="10"/>
  <c r="T513" i="10" s="1"/>
  <c r="U513" i="10"/>
  <c r="G447" i="10"/>
  <c r="L447" i="10"/>
  <c r="S447" i="10"/>
  <c r="T447" i="10" s="1"/>
  <c r="U447" i="10"/>
  <c r="G448" i="10"/>
  <c r="L448" i="10"/>
  <c r="S448" i="10"/>
  <c r="T448" i="10"/>
  <c r="U448" i="10"/>
  <c r="G449" i="10"/>
  <c r="L449" i="10"/>
  <c r="S449" i="10"/>
  <c r="T449" i="10" s="1"/>
  <c r="U449" i="10"/>
  <c r="G450" i="10"/>
  <c r="L450" i="10"/>
  <c r="S450" i="10"/>
  <c r="T450" i="10" s="1"/>
  <c r="U450" i="10"/>
  <c r="G451" i="10"/>
  <c r="L451" i="10"/>
  <c r="S451" i="10"/>
  <c r="T451" i="10"/>
  <c r="U451" i="10"/>
  <c r="G452" i="10"/>
  <c r="L452" i="10"/>
  <c r="S452" i="10"/>
  <c r="T452" i="10" s="1"/>
  <c r="U452" i="10"/>
  <c r="G453" i="10"/>
  <c r="L453" i="10"/>
  <c r="S453" i="10"/>
  <c r="T453" i="10"/>
  <c r="U453" i="10"/>
  <c r="G454" i="10"/>
  <c r="L454" i="10"/>
  <c r="S454" i="10"/>
  <c r="T454" i="10"/>
  <c r="U454" i="10"/>
  <c r="G455" i="10"/>
  <c r="L455" i="10"/>
  <c r="S455" i="10"/>
  <c r="T455" i="10" s="1"/>
  <c r="U455" i="10"/>
  <c r="G456" i="10"/>
  <c r="L456" i="10"/>
  <c r="S456" i="10"/>
  <c r="T456" i="10"/>
  <c r="U456" i="10"/>
  <c r="G457" i="10"/>
  <c r="L457" i="10"/>
  <c r="S457" i="10"/>
  <c r="T457" i="10"/>
  <c r="U457" i="10"/>
  <c r="G458" i="10"/>
  <c r="L458" i="10"/>
  <c r="S458" i="10"/>
  <c r="T458" i="10" s="1"/>
  <c r="U458" i="10"/>
  <c r="G459" i="10"/>
  <c r="L459" i="10"/>
  <c r="S459" i="10"/>
  <c r="T459" i="10" s="1"/>
  <c r="U459" i="10"/>
  <c r="G460" i="10"/>
  <c r="L460" i="10"/>
  <c r="S460" i="10"/>
  <c r="T460" i="10" s="1"/>
  <c r="U460" i="10"/>
  <c r="G461" i="10"/>
  <c r="L461" i="10"/>
  <c r="S461" i="10"/>
  <c r="T461" i="10"/>
  <c r="U461" i="10"/>
  <c r="G462" i="10"/>
  <c r="L462" i="10"/>
  <c r="S462" i="10"/>
  <c r="T462" i="10"/>
  <c r="U462" i="10"/>
  <c r="G463" i="10"/>
  <c r="L463" i="10"/>
  <c r="S463" i="10"/>
  <c r="T463" i="10" s="1"/>
  <c r="U463" i="10"/>
  <c r="G464" i="10"/>
  <c r="L464" i="10"/>
  <c r="S464" i="10"/>
  <c r="T464" i="10"/>
  <c r="U464" i="10"/>
  <c r="G465" i="10"/>
  <c r="L465" i="10"/>
  <c r="S465" i="10"/>
  <c r="T465" i="10"/>
  <c r="U465" i="10"/>
  <c r="G466" i="10"/>
  <c r="L466" i="10"/>
  <c r="S466" i="10"/>
  <c r="T466" i="10" s="1"/>
  <c r="U466" i="10"/>
  <c r="G467" i="10"/>
  <c r="L467" i="10"/>
  <c r="S467" i="10"/>
  <c r="T467" i="10" s="1"/>
  <c r="U467" i="10"/>
  <c r="G468" i="10"/>
  <c r="L468" i="10"/>
  <c r="S468" i="10"/>
  <c r="T468" i="10" s="1"/>
  <c r="U468" i="10"/>
  <c r="G469" i="10"/>
  <c r="L469" i="10"/>
  <c r="S469" i="10"/>
  <c r="T469" i="10"/>
  <c r="U469" i="10"/>
  <c r="G470" i="10"/>
  <c r="L470" i="10"/>
  <c r="S470" i="10"/>
  <c r="T470" i="10"/>
  <c r="U470" i="10"/>
  <c r="G471" i="10"/>
  <c r="L471" i="10"/>
  <c r="S471" i="10"/>
  <c r="T471" i="10" s="1"/>
  <c r="U471" i="10"/>
  <c r="G472" i="10"/>
  <c r="L472" i="10"/>
  <c r="S472" i="10"/>
  <c r="T472" i="10"/>
  <c r="U472" i="10"/>
  <c r="G473" i="10"/>
  <c r="L473" i="10"/>
  <c r="S473" i="10"/>
  <c r="T473" i="10"/>
  <c r="U473" i="10"/>
  <c r="G474" i="10"/>
  <c r="L474" i="10"/>
  <c r="S474" i="10"/>
  <c r="T474" i="10" s="1"/>
  <c r="U474" i="10"/>
  <c r="G475" i="10"/>
  <c r="L475" i="10"/>
  <c r="S475" i="10"/>
  <c r="T475" i="10" s="1"/>
  <c r="U475" i="10"/>
  <c r="G476" i="10"/>
  <c r="L476" i="10"/>
  <c r="S476" i="10"/>
  <c r="T476" i="10" s="1"/>
  <c r="U476" i="10"/>
  <c r="G477" i="10"/>
  <c r="L477" i="10"/>
  <c r="S477" i="10"/>
  <c r="T477" i="10"/>
  <c r="U477" i="10"/>
  <c r="G478" i="10"/>
  <c r="L478" i="10"/>
  <c r="S478" i="10"/>
  <c r="T478" i="10"/>
  <c r="U478" i="10"/>
  <c r="G479" i="10"/>
  <c r="L479" i="10"/>
  <c r="S479" i="10"/>
  <c r="T479" i="10" s="1"/>
  <c r="U479" i="10"/>
  <c r="G480" i="10"/>
  <c r="L480" i="10"/>
  <c r="S480" i="10"/>
  <c r="T480" i="10" s="1"/>
  <c r="U480" i="10"/>
  <c r="G481" i="10"/>
  <c r="L481" i="10"/>
  <c r="S481" i="10"/>
  <c r="T481" i="10"/>
  <c r="U481" i="10"/>
  <c r="G482" i="10"/>
  <c r="L482" i="10"/>
  <c r="S482" i="10"/>
  <c r="T482" i="10" s="1"/>
  <c r="U482" i="10"/>
  <c r="G483" i="10"/>
  <c r="L483" i="10"/>
  <c r="S483" i="10"/>
  <c r="T483" i="10" s="1"/>
  <c r="U483" i="10"/>
  <c r="G484" i="10"/>
  <c r="L484" i="10"/>
  <c r="S484" i="10"/>
  <c r="T484" i="10" s="1"/>
  <c r="U484" i="10"/>
  <c r="G485" i="10"/>
  <c r="L485" i="10"/>
  <c r="S485" i="10"/>
  <c r="T485" i="10"/>
  <c r="U485" i="10"/>
  <c r="G486" i="10"/>
  <c r="L486" i="10"/>
  <c r="S486" i="10"/>
  <c r="T486" i="10"/>
  <c r="U486" i="10"/>
  <c r="G487" i="10"/>
  <c r="L487" i="10"/>
  <c r="S487" i="10"/>
  <c r="T487" i="10" s="1"/>
  <c r="U487" i="10"/>
  <c r="G488" i="10"/>
  <c r="L488" i="10"/>
  <c r="S488" i="10"/>
  <c r="T488" i="10" s="1"/>
  <c r="U488" i="10"/>
  <c r="G489" i="10"/>
  <c r="L489" i="10"/>
  <c r="S489" i="10"/>
  <c r="T489" i="10"/>
  <c r="U489" i="10"/>
  <c r="G490" i="10"/>
  <c r="L490" i="10"/>
  <c r="S490" i="10"/>
  <c r="T490" i="10"/>
  <c r="U490" i="10"/>
  <c r="G491" i="10"/>
  <c r="L491" i="10"/>
  <c r="S491" i="10"/>
  <c r="T491" i="10" s="1"/>
  <c r="U491" i="10"/>
  <c r="G492" i="10"/>
  <c r="L492" i="10"/>
  <c r="S492" i="10"/>
  <c r="T492" i="10" s="1"/>
  <c r="U492" i="10"/>
  <c r="G493" i="10"/>
  <c r="L493" i="10"/>
  <c r="S493" i="10"/>
  <c r="T493" i="10"/>
  <c r="U493" i="10"/>
  <c r="G494" i="10"/>
  <c r="L494" i="10"/>
  <c r="S494" i="10"/>
  <c r="T494" i="10"/>
  <c r="U494" i="10"/>
  <c r="G381" i="10"/>
  <c r="L381" i="10"/>
  <c r="S381" i="10"/>
  <c r="T381" i="10" s="1"/>
  <c r="U381" i="10"/>
  <c r="G382" i="10"/>
  <c r="L382" i="10"/>
  <c r="S382" i="10"/>
  <c r="T382" i="10" s="1"/>
  <c r="U382" i="10"/>
  <c r="G383" i="10"/>
  <c r="L383" i="10"/>
  <c r="S383" i="10"/>
  <c r="T383" i="10" s="1"/>
  <c r="U383" i="10"/>
  <c r="G384" i="10"/>
  <c r="L384" i="10"/>
  <c r="S384" i="10"/>
  <c r="T384" i="10" s="1"/>
  <c r="U384" i="10"/>
  <c r="G385" i="10"/>
  <c r="L385" i="10"/>
  <c r="S385" i="10"/>
  <c r="T385" i="10" s="1"/>
  <c r="U385" i="10"/>
  <c r="G386" i="10"/>
  <c r="L386" i="10"/>
  <c r="S386" i="10"/>
  <c r="T386" i="10"/>
  <c r="U386" i="10"/>
  <c r="G387" i="10"/>
  <c r="L387" i="10"/>
  <c r="S387" i="10"/>
  <c r="T387" i="10"/>
  <c r="U387" i="10"/>
  <c r="G388" i="10"/>
  <c r="L388" i="10"/>
  <c r="S388" i="10"/>
  <c r="T388" i="10" s="1"/>
  <c r="U388" i="10"/>
  <c r="G389" i="10"/>
  <c r="L389" i="10"/>
  <c r="S389" i="10"/>
  <c r="T389" i="10" s="1"/>
  <c r="U389" i="10"/>
  <c r="G390" i="10"/>
  <c r="L390" i="10"/>
  <c r="S390" i="10"/>
  <c r="T390" i="10" s="1"/>
  <c r="U390" i="10"/>
  <c r="G391" i="10"/>
  <c r="L391" i="10"/>
  <c r="S391" i="10"/>
  <c r="T391" i="10"/>
  <c r="U391" i="10"/>
  <c r="G392" i="10"/>
  <c r="L392" i="10"/>
  <c r="S392" i="10"/>
  <c r="T392" i="10" s="1"/>
  <c r="U392" i="10"/>
  <c r="G393" i="10"/>
  <c r="L393" i="10"/>
  <c r="S393" i="10"/>
  <c r="T393" i="10" s="1"/>
  <c r="U393" i="10"/>
  <c r="G394" i="10"/>
  <c r="L394" i="10"/>
  <c r="S394" i="10"/>
  <c r="T394" i="10"/>
  <c r="U394" i="10"/>
  <c r="G395" i="10"/>
  <c r="L395" i="10"/>
  <c r="S395" i="10"/>
  <c r="T395" i="10"/>
  <c r="U395" i="10"/>
  <c r="G396" i="10"/>
  <c r="L396" i="10"/>
  <c r="S396" i="10"/>
  <c r="T396" i="10" s="1"/>
  <c r="U396" i="10"/>
  <c r="G397" i="10"/>
  <c r="L397" i="10"/>
  <c r="S397" i="10"/>
  <c r="T397" i="10" s="1"/>
  <c r="U397" i="10"/>
  <c r="G398" i="10"/>
  <c r="L398" i="10"/>
  <c r="S398" i="10"/>
  <c r="T398" i="10" s="1"/>
  <c r="U398" i="10"/>
  <c r="G399" i="10"/>
  <c r="L399" i="10"/>
  <c r="S399" i="10"/>
  <c r="T399" i="10"/>
  <c r="U399" i="10"/>
  <c r="G400" i="10"/>
  <c r="L400" i="10"/>
  <c r="S400" i="10"/>
  <c r="T400" i="10" s="1"/>
  <c r="U400" i="10"/>
  <c r="G401" i="10"/>
  <c r="L401" i="10"/>
  <c r="S401" i="10"/>
  <c r="T401" i="10" s="1"/>
  <c r="U401" i="10"/>
  <c r="G402" i="10"/>
  <c r="L402" i="10"/>
  <c r="S402" i="10"/>
  <c r="T402" i="10"/>
  <c r="U402" i="10"/>
  <c r="G403" i="10"/>
  <c r="L403" i="10"/>
  <c r="S403" i="10"/>
  <c r="T403" i="10"/>
  <c r="U403" i="10"/>
  <c r="G404" i="10"/>
  <c r="L404" i="10"/>
  <c r="S404" i="10"/>
  <c r="T404" i="10" s="1"/>
  <c r="U404" i="10"/>
  <c r="G405" i="10"/>
  <c r="L405" i="10"/>
  <c r="S405" i="10"/>
  <c r="T405" i="10" s="1"/>
  <c r="U405" i="10"/>
  <c r="G406" i="10"/>
  <c r="L406" i="10"/>
  <c r="S406" i="10"/>
  <c r="T406" i="10" s="1"/>
  <c r="U406" i="10"/>
  <c r="G407" i="10"/>
  <c r="L407" i="10"/>
  <c r="S407" i="10"/>
  <c r="T407" i="10"/>
  <c r="U407" i="10"/>
  <c r="G408" i="10"/>
  <c r="L408" i="10"/>
  <c r="S408" i="10"/>
  <c r="T408" i="10" s="1"/>
  <c r="U408" i="10"/>
  <c r="G409" i="10"/>
  <c r="L409" i="10"/>
  <c r="S409" i="10"/>
  <c r="T409" i="10"/>
  <c r="U409" i="10"/>
  <c r="G410" i="10"/>
  <c r="L410" i="10"/>
  <c r="S410" i="10"/>
  <c r="T410" i="10"/>
  <c r="U410" i="10"/>
  <c r="G411" i="10"/>
  <c r="L411" i="10"/>
  <c r="S411" i="10"/>
  <c r="T411" i="10"/>
  <c r="U411" i="10"/>
  <c r="G412" i="10"/>
  <c r="L412" i="10"/>
  <c r="S412" i="10"/>
  <c r="T412" i="10" s="1"/>
  <c r="U412" i="10"/>
  <c r="G413" i="10"/>
  <c r="L413" i="10"/>
  <c r="S413" i="10"/>
  <c r="T413" i="10" s="1"/>
  <c r="U413" i="10"/>
  <c r="G414" i="10"/>
  <c r="L414" i="10"/>
  <c r="S414" i="10"/>
  <c r="T414" i="10" s="1"/>
  <c r="U414" i="10"/>
  <c r="G415" i="10"/>
  <c r="L415" i="10"/>
  <c r="S415" i="10"/>
  <c r="T415" i="10"/>
  <c r="U415" i="10"/>
  <c r="G416" i="10"/>
  <c r="L416" i="10"/>
  <c r="S416" i="10"/>
  <c r="T416" i="10" s="1"/>
  <c r="U416" i="10"/>
  <c r="G417" i="10"/>
  <c r="L417" i="10"/>
  <c r="S417" i="10"/>
  <c r="T417" i="10"/>
  <c r="U417" i="10"/>
  <c r="G418" i="10"/>
  <c r="L418" i="10"/>
  <c r="S418" i="10"/>
  <c r="T418" i="10"/>
  <c r="U418" i="10"/>
  <c r="G419" i="10"/>
  <c r="L419" i="10"/>
  <c r="S419" i="10"/>
  <c r="T419" i="10"/>
  <c r="U419" i="10"/>
  <c r="G420" i="10"/>
  <c r="L420" i="10"/>
  <c r="S420" i="10"/>
  <c r="T420" i="10" s="1"/>
  <c r="U420" i="10"/>
  <c r="G421" i="10"/>
  <c r="L421" i="10"/>
  <c r="S421" i="10"/>
  <c r="T421" i="10" s="1"/>
  <c r="U421" i="10"/>
  <c r="G422" i="10"/>
  <c r="L422" i="10"/>
  <c r="S422" i="10"/>
  <c r="T422" i="10" s="1"/>
  <c r="U422" i="10"/>
  <c r="G423" i="10"/>
  <c r="L423" i="10"/>
  <c r="S423" i="10"/>
  <c r="T423" i="10"/>
  <c r="U423" i="10"/>
  <c r="G424" i="10"/>
  <c r="L424" i="10"/>
  <c r="S424" i="10"/>
  <c r="T424" i="10" s="1"/>
  <c r="U424" i="10"/>
  <c r="G425" i="10"/>
  <c r="L425" i="10"/>
  <c r="S425" i="10"/>
  <c r="T425" i="10"/>
  <c r="U425" i="10"/>
  <c r="G426" i="10"/>
  <c r="L426" i="10"/>
  <c r="S426" i="10"/>
  <c r="T426" i="10"/>
  <c r="U426" i="10"/>
  <c r="G427" i="10"/>
  <c r="L427" i="10"/>
  <c r="S427" i="10"/>
  <c r="T427" i="10"/>
  <c r="U427" i="10"/>
  <c r="G428" i="10"/>
  <c r="L428" i="10"/>
  <c r="S428" i="10"/>
  <c r="T428" i="10"/>
  <c r="U428" i="10"/>
  <c r="G429" i="10"/>
  <c r="L429" i="10"/>
  <c r="S429" i="10"/>
  <c r="T429" i="10" s="1"/>
  <c r="U429" i="10"/>
  <c r="G430" i="10"/>
  <c r="L430" i="10"/>
  <c r="S430" i="10"/>
  <c r="T430" i="10" s="1"/>
  <c r="U430" i="10"/>
  <c r="G431" i="10"/>
  <c r="L431" i="10"/>
  <c r="S431" i="10"/>
  <c r="T431" i="10"/>
  <c r="U431" i="10"/>
  <c r="G432" i="10"/>
  <c r="L432" i="10"/>
  <c r="S432" i="10"/>
  <c r="T432" i="10" s="1"/>
  <c r="U432" i="10"/>
  <c r="G433" i="10"/>
  <c r="L433" i="10"/>
  <c r="S433" i="10"/>
  <c r="T433" i="10" s="1"/>
  <c r="U433" i="10"/>
  <c r="G434" i="10"/>
  <c r="L434" i="10"/>
  <c r="S434" i="10"/>
  <c r="T434" i="10"/>
  <c r="U434" i="10"/>
  <c r="G435" i="10"/>
  <c r="L435" i="10"/>
  <c r="S435" i="10"/>
  <c r="T435" i="10"/>
  <c r="U435" i="10"/>
  <c r="G436" i="10"/>
  <c r="L436" i="10"/>
  <c r="S436" i="10"/>
  <c r="T436" i="10"/>
  <c r="U436" i="10"/>
  <c r="G437" i="10"/>
  <c r="L437" i="10"/>
  <c r="S437" i="10"/>
  <c r="T437" i="10" s="1"/>
  <c r="U437" i="10"/>
  <c r="G438" i="10"/>
  <c r="L438" i="10"/>
  <c r="S438" i="10"/>
  <c r="T438" i="10" s="1"/>
  <c r="U438" i="10"/>
  <c r="G439" i="10"/>
  <c r="L439" i="10"/>
  <c r="S439" i="10"/>
  <c r="T439" i="10"/>
  <c r="U439" i="10"/>
  <c r="G440" i="10"/>
  <c r="L440" i="10"/>
  <c r="S440" i="10"/>
  <c r="T440" i="10" s="1"/>
  <c r="U440" i="10"/>
  <c r="G441" i="10"/>
  <c r="L441" i="10"/>
  <c r="S441" i="10"/>
  <c r="T441" i="10" s="1"/>
  <c r="U441" i="10"/>
  <c r="G442" i="10"/>
  <c r="L442" i="10"/>
  <c r="S442" i="10"/>
  <c r="T442" i="10"/>
  <c r="U442" i="10"/>
  <c r="G443" i="10"/>
  <c r="L443" i="10"/>
  <c r="S443" i="10"/>
  <c r="T443" i="10"/>
  <c r="U443" i="10"/>
  <c r="G444" i="10"/>
  <c r="L444" i="10"/>
  <c r="S444" i="10"/>
  <c r="T444" i="10"/>
  <c r="U444" i="10"/>
  <c r="G445" i="10"/>
  <c r="L445" i="10"/>
  <c r="S445" i="10"/>
  <c r="T445" i="10" s="1"/>
  <c r="U445" i="10"/>
  <c r="G446" i="10"/>
  <c r="L446" i="10"/>
  <c r="S446" i="10"/>
  <c r="T446" i="10" s="1"/>
  <c r="U446" i="10"/>
  <c r="I2" i="9"/>
  <c r="H2" i="9"/>
  <c r="F2" i="9" s="1"/>
  <c r="E2" i="9" s="1"/>
  <c r="G2" i="9"/>
  <c r="S18" i="10"/>
  <c r="T18" i="10" s="1"/>
  <c r="U18" i="10"/>
  <c r="S19" i="10"/>
  <c r="T19" i="10" s="1"/>
  <c r="U19" i="10"/>
  <c r="S20" i="10"/>
  <c r="T20" i="10" s="1"/>
  <c r="U20" i="10"/>
  <c r="S21" i="10"/>
  <c r="T21" i="10" s="1"/>
  <c r="U21" i="10"/>
  <c r="S22" i="10"/>
  <c r="T22" i="10" s="1"/>
  <c r="U22" i="10"/>
  <c r="S23" i="10"/>
  <c r="T23" i="10" s="1"/>
  <c r="U23" i="10"/>
  <c r="S24" i="10"/>
  <c r="T24" i="10" s="1"/>
  <c r="U24" i="10"/>
  <c r="S25" i="10"/>
  <c r="T25" i="10" s="1"/>
  <c r="U25" i="10"/>
  <c r="S26" i="10"/>
  <c r="T26" i="10" s="1"/>
  <c r="U26" i="10"/>
  <c r="S27" i="10"/>
  <c r="T27" i="10" s="1"/>
  <c r="U27" i="10"/>
  <c r="S28" i="10"/>
  <c r="T28" i="10" s="1"/>
  <c r="U28" i="10"/>
  <c r="S29" i="10"/>
  <c r="T29" i="10" s="1"/>
  <c r="U29" i="10"/>
  <c r="S30" i="10"/>
  <c r="T30" i="10"/>
  <c r="U30" i="10"/>
  <c r="S31" i="10"/>
  <c r="T31" i="10" s="1"/>
  <c r="U31" i="10"/>
  <c r="S32" i="10"/>
  <c r="T32" i="10" s="1"/>
  <c r="U32" i="10"/>
  <c r="S33" i="10"/>
  <c r="T33" i="10" s="1"/>
  <c r="U33" i="10"/>
  <c r="S34" i="10"/>
  <c r="T34" i="10" s="1"/>
  <c r="U34" i="10"/>
  <c r="S35" i="10"/>
  <c r="T35" i="10" s="1"/>
  <c r="U35" i="10"/>
  <c r="S36" i="10"/>
  <c r="T36" i="10" s="1"/>
  <c r="U36" i="10"/>
  <c r="S37" i="10"/>
  <c r="T37" i="10" s="1"/>
  <c r="U37" i="10"/>
  <c r="S38" i="10"/>
  <c r="T38" i="10" s="1"/>
  <c r="U38" i="10"/>
  <c r="S39" i="10"/>
  <c r="T39" i="10" s="1"/>
  <c r="U39" i="10"/>
  <c r="S40" i="10"/>
  <c r="T40" i="10" s="1"/>
  <c r="U40" i="10"/>
  <c r="S41" i="10"/>
  <c r="T41" i="10" s="1"/>
  <c r="U41" i="10"/>
  <c r="S42" i="10"/>
  <c r="T42" i="10" s="1"/>
  <c r="U42" i="10"/>
  <c r="S43" i="10"/>
  <c r="T43" i="10" s="1"/>
  <c r="U43" i="10"/>
  <c r="S44" i="10"/>
  <c r="T44" i="10" s="1"/>
  <c r="U44" i="10"/>
  <c r="S45" i="10"/>
  <c r="T45" i="10" s="1"/>
  <c r="U45" i="10"/>
  <c r="S46" i="10"/>
  <c r="T46" i="10" s="1"/>
  <c r="U46" i="10"/>
  <c r="S47" i="10"/>
  <c r="T47" i="10" s="1"/>
  <c r="U47" i="10"/>
  <c r="S48" i="10"/>
  <c r="T48" i="10" s="1"/>
  <c r="U48" i="10"/>
  <c r="S49" i="10"/>
  <c r="T49" i="10" s="1"/>
  <c r="U49" i="10"/>
  <c r="S50" i="10"/>
  <c r="T50" i="10" s="1"/>
  <c r="U50" i="10"/>
  <c r="S51" i="10"/>
  <c r="T51" i="10" s="1"/>
  <c r="U51" i="10"/>
  <c r="S52" i="10"/>
  <c r="T52" i="10" s="1"/>
  <c r="U52" i="10"/>
  <c r="S53" i="10"/>
  <c r="T53" i="10" s="1"/>
  <c r="U53" i="10"/>
  <c r="S54" i="10"/>
  <c r="T54" i="10" s="1"/>
  <c r="U54" i="10"/>
  <c r="S55" i="10"/>
  <c r="T55" i="10" s="1"/>
  <c r="U55" i="10"/>
  <c r="S56" i="10"/>
  <c r="T56" i="10" s="1"/>
  <c r="U56" i="10"/>
  <c r="S57" i="10"/>
  <c r="T57" i="10"/>
  <c r="U57" i="10"/>
  <c r="S58" i="10"/>
  <c r="T58" i="10" s="1"/>
  <c r="U58" i="10"/>
  <c r="S59" i="10"/>
  <c r="T59" i="10"/>
  <c r="U59" i="10"/>
  <c r="S60" i="10"/>
  <c r="T60" i="10" s="1"/>
  <c r="U60" i="10"/>
  <c r="S61" i="10"/>
  <c r="T61" i="10" s="1"/>
  <c r="U61" i="10"/>
  <c r="S62" i="10"/>
  <c r="T62" i="10"/>
  <c r="U62" i="10"/>
  <c r="S63" i="10"/>
  <c r="T63" i="10" s="1"/>
  <c r="U63" i="10"/>
  <c r="S64" i="10"/>
  <c r="T64" i="10" s="1"/>
  <c r="U64" i="10"/>
  <c r="S65" i="10"/>
  <c r="T65" i="10" s="1"/>
  <c r="U65" i="10"/>
  <c r="S66" i="10"/>
  <c r="T66" i="10" s="1"/>
  <c r="U66" i="10"/>
  <c r="S67" i="10"/>
  <c r="T67" i="10" s="1"/>
  <c r="U67" i="10"/>
  <c r="S68" i="10"/>
  <c r="T68" i="10" s="1"/>
  <c r="U68" i="10"/>
  <c r="S69" i="10"/>
  <c r="T69" i="10"/>
  <c r="U69" i="10"/>
  <c r="S70" i="10"/>
  <c r="T70" i="10" s="1"/>
  <c r="U70" i="10"/>
  <c r="S71" i="10"/>
  <c r="T71" i="10" s="1"/>
  <c r="U71" i="10"/>
  <c r="S72" i="10"/>
  <c r="T72" i="10" s="1"/>
  <c r="U72" i="10"/>
  <c r="S73" i="10"/>
  <c r="T73" i="10"/>
  <c r="U73" i="10"/>
  <c r="S74" i="10"/>
  <c r="T74" i="10"/>
  <c r="U74" i="10"/>
  <c r="S75" i="10"/>
  <c r="T75" i="10"/>
  <c r="U75" i="10"/>
  <c r="S76" i="10"/>
  <c r="T76" i="10" s="1"/>
  <c r="U76" i="10"/>
  <c r="S77" i="10"/>
  <c r="T77" i="10"/>
  <c r="U77" i="10"/>
  <c r="S78" i="10"/>
  <c r="T78" i="10"/>
  <c r="U78" i="10"/>
  <c r="S79" i="10"/>
  <c r="T79" i="10" s="1"/>
  <c r="U79" i="10"/>
  <c r="S80" i="10"/>
  <c r="T80" i="10" s="1"/>
  <c r="U80" i="10"/>
  <c r="S81" i="10"/>
  <c r="T81" i="10"/>
  <c r="U81" i="10"/>
  <c r="S82" i="10"/>
  <c r="T82" i="10"/>
  <c r="U82" i="10"/>
  <c r="S83" i="10"/>
  <c r="T83" i="10"/>
  <c r="U83" i="10"/>
  <c r="S84" i="10"/>
  <c r="T84" i="10" s="1"/>
  <c r="U84" i="10"/>
  <c r="S85" i="10"/>
  <c r="T85" i="10"/>
  <c r="U85" i="10"/>
  <c r="S86" i="10"/>
  <c r="T86" i="10"/>
  <c r="U86" i="10"/>
  <c r="S87" i="10"/>
  <c r="T87" i="10" s="1"/>
  <c r="U87" i="10"/>
  <c r="S88" i="10"/>
  <c r="T88" i="10" s="1"/>
  <c r="U88" i="10"/>
  <c r="S89" i="10"/>
  <c r="T89" i="10" s="1"/>
  <c r="U89" i="10"/>
  <c r="S90" i="10"/>
  <c r="T90" i="10"/>
  <c r="U90" i="10"/>
  <c r="S91" i="10"/>
  <c r="T91" i="10"/>
  <c r="U91" i="10"/>
  <c r="S92" i="10"/>
  <c r="T92" i="10" s="1"/>
  <c r="U92" i="10"/>
  <c r="S93" i="10"/>
  <c r="T93" i="10"/>
  <c r="U93" i="10"/>
  <c r="S94" i="10"/>
  <c r="T94" i="10"/>
  <c r="U94" i="10"/>
  <c r="S95" i="10"/>
  <c r="T95" i="10" s="1"/>
  <c r="U95" i="10"/>
  <c r="S96" i="10"/>
  <c r="T96" i="10" s="1"/>
  <c r="U96" i="10"/>
  <c r="S97" i="10"/>
  <c r="T97" i="10" s="1"/>
  <c r="U97" i="10"/>
  <c r="S98" i="10"/>
  <c r="T98" i="10" s="1"/>
  <c r="U98" i="10"/>
  <c r="S99" i="10"/>
  <c r="T99" i="10" s="1"/>
  <c r="U99" i="10"/>
  <c r="S100" i="10"/>
  <c r="T100" i="10" s="1"/>
  <c r="U100" i="10"/>
  <c r="S101" i="10"/>
  <c r="T101" i="10" s="1"/>
  <c r="U101" i="10"/>
  <c r="S102" i="10"/>
  <c r="T102" i="10"/>
  <c r="U102" i="10"/>
  <c r="S103" i="10"/>
  <c r="T103" i="10" s="1"/>
  <c r="U103" i="10"/>
  <c r="S104" i="10"/>
  <c r="T104" i="10" s="1"/>
  <c r="U104" i="10"/>
  <c r="S105" i="10"/>
  <c r="T105" i="10" s="1"/>
  <c r="U105" i="10"/>
  <c r="S106" i="10"/>
  <c r="T106" i="10"/>
  <c r="U106" i="10"/>
  <c r="S107" i="10"/>
  <c r="T107" i="10" s="1"/>
  <c r="U107" i="10"/>
  <c r="S108" i="10"/>
  <c r="T108" i="10" s="1"/>
  <c r="U108" i="10"/>
  <c r="S109" i="10"/>
  <c r="T109" i="10" s="1"/>
  <c r="U109" i="10"/>
  <c r="S110" i="10"/>
  <c r="T110" i="10"/>
  <c r="U110" i="10"/>
  <c r="S111" i="10"/>
  <c r="T111" i="10" s="1"/>
  <c r="U111" i="10"/>
  <c r="S112" i="10"/>
  <c r="T112" i="10" s="1"/>
  <c r="U112" i="10"/>
  <c r="S113" i="10"/>
  <c r="T113" i="10"/>
  <c r="U113" i="10"/>
  <c r="S114" i="10"/>
  <c r="T114" i="10" s="1"/>
  <c r="U114" i="10"/>
  <c r="S115" i="10"/>
  <c r="T115" i="10" s="1"/>
  <c r="U115" i="10"/>
  <c r="S116" i="10"/>
  <c r="T116" i="10" s="1"/>
  <c r="U116" i="10"/>
  <c r="S117" i="10"/>
  <c r="T117" i="10" s="1"/>
  <c r="U117" i="10"/>
  <c r="S118" i="10"/>
  <c r="T118" i="10" s="1"/>
  <c r="U118" i="10"/>
  <c r="S119" i="10"/>
  <c r="T119" i="10" s="1"/>
  <c r="U119" i="10"/>
  <c r="S120" i="10"/>
  <c r="T120" i="10" s="1"/>
  <c r="U120" i="10"/>
  <c r="S121" i="10"/>
  <c r="T121" i="10"/>
  <c r="U121" i="10"/>
  <c r="S122" i="10"/>
  <c r="T122" i="10"/>
  <c r="U122" i="10"/>
  <c r="S123" i="10"/>
  <c r="T123" i="10" s="1"/>
  <c r="U123" i="10"/>
  <c r="S124" i="10"/>
  <c r="T124" i="10" s="1"/>
  <c r="U124" i="10"/>
  <c r="S125" i="10"/>
  <c r="T125" i="10"/>
  <c r="U125" i="10"/>
  <c r="S126" i="10"/>
  <c r="T126" i="10" s="1"/>
  <c r="U126" i="10"/>
  <c r="S127" i="10"/>
  <c r="T127" i="10" s="1"/>
  <c r="U127" i="10"/>
  <c r="S128" i="10"/>
  <c r="T128" i="10" s="1"/>
  <c r="U128" i="10"/>
  <c r="S129" i="10"/>
  <c r="T129" i="10"/>
  <c r="U129" i="10"/>
  <c r="S130" i="10"/>
  <c r="T130" i="10" s="1"/>
  <c r="U130" i="10"/>
  <c r="S131" i="10"/>
  <c r="T131" i="10"/>
  <c r="U131" i="10"/>
  <c r="S132" i="10"/>
  <c r="T132" i="10" s="1"/>
  <c r="U132" i="10"/>
  <c r="S133" i="10"/>
  <c r="T133" i="10" s="1"/>
  <c r="U133" i="10"/>
  <c r="S134" i="10"/>
  <c r="T134" i="10"/>
  <c r="U134" i="10"/>
  <c r="S135" i="10"/>
  <c r="T135" i="10" s="1"/>
  <c r="U135" i="10"/>
  <c r="S136" i="10"/>
  <c r="T136" i="10" s="1"/>
  <c r="U136" i="10"/>
  <c r="S137" i="10"/>
  <c r="T137" i="10" s="1"/>
  <c r="U137" i="10"/>
  <c r="S138" i="10"/>
  <c r="T138" i="10" s="1"/>
  <c r="U138" i="10"/>
  <c r="S139" i="10"/>
  <c r="T139" i="10" s="1"/>
  <c r="U139" i="10"/>
  <c r="S140" i="10"/>
  <c r="T140" i="10" s="1"/>
  <c r="U140" i="10"/>
  <c r="S141" i="10"/>
  <c r="T141" i="10" s="1"/>
  <c r="U141" i="10"/>
  <c r="S142" i="10"/>
  <c r="T142" i="10" s="1"/>
  <c r="U142" i="10"/>
  <c r="S143" i="10"/>
  <c r="T143" i="10" s="1"/>
  <c r="U143" i="10"/>
  <c r="S144" i="10"/>
  <c r="T144" i="10" s="1"/>
  <c r="U144" i="10"/>
  <c r="S145" i="10"/>
  <c r="T145" i="10"/>
  <c r="U145" i="10"/>
  <c r="S146" i="10"/>
  <c r="T146" i="10" s="1"/>
  <c r="U146" i="10"/>
  <c r="S147" i="10"/>
  <c r="T147" i="10"/>
  <c r="U147" i="10"/>
  <c r="S148" i="10"/>
  <c r="T148" i="10" s="1"/>
  <c r="U148" i="10"/>
  <c r="S149" i="10"/>
  <c r="T149" i="10"/>
  <c r="U149" i="10"/>
  <c r="S150" i="10"/>
  <c r="T150" i="10"/>
  <c r="U150" i="10"/>
  <c r="S151" i="10"/>
  <c r="T151" i="10" s="1"/>
  <c r="U151" i="10"/>
  <c r="S152" i="10"/>
  <c r="T152" i="10" s="1"/>
  <c r="U152" i="10"/>
  <c r="S153" i="10"/>
  <c r="T153" i="10" s="1"/>
  <c r="U153" i="10"/>
  <c r="S154" i="10"/>
  <c r="T154" i="10" s="1"/>
  <c r="U154" i="10"/>
  <c r="S155" i="10"/>
  <c r="T155" i="10" s="1"/>
  <c r="U155" i="10"/>
  <c r="S156" i="10"/>
  <c r="T156" i="10" s="1"/>
  <c r="U156" i="10"/>
  <c r="S157" i="10"/>
  <c r="T157" i="10" s="1"/>
  <c r="U157" i="10"/>
  <c r="S158" i="10"/>
  <c r="T158" i="10"/>
  <c r="U158" i="10"/>
  <c r="S159" i="10"/>
  <c r="T159" i="10" s="1"/>
  <c r="U159" i="10"/>
  <c r="S160" i="10"/>
  <c r="T160" i="10" s="1"/>
  <c r="U160" i="10"/>
  <c r="S161" i="10"/>
  <c r="T161" i="10"/>
  <c r="U161" i="10"/>
  <c r="S162" i="10"/>
  <c r="T162" i="10" s="1"/>
  <c r="U162" i="10"/>
  <c r="S163" i="10"/>
  <c r="T163" i="10" s="1"/>
  <c r="U163" i="10"/>
  <c r="S164" i="10"/>
  <c r="T164" i="10" s="1"/>
  <c r="U164" i="10"/>
  <c r="S165" i="10"/>
  <c r="T165" i="10" s="1"/>
  <c r="U165" i="10"/>
  <c r="S166" i="10"/>
  <c r="T166" i="10"/>
  <c r="U166" i="10"/>
  <c r="S167" i="10"/>
  <c r="T167" i="10" s="1"/>
  <c r="U167" i="10"/>
  <c r="S168" i="10"/>
  <c r="T168" i="10" s="1"/>
  <c r="U168" i="10"/>
  <c r="S169" i="10"/>
  <c r="T169" i="10"/>
  <c r="U169" i="10"/>
  <c r="S170" i="10"/>
  <c r="T170" i="10" s="1"/>
  <c r="U170" i="10"/>
  <c r="S171" i="10"/>
  <c r="T171" i="10"/>
  <c r="U171" i="10"/>
  <c r="S172" i="10"/>
  <c r="T172" i="10" s="1"/>
  <c r="U172" i="10"/>
  <c r="S173" i="10"/>
  <c r="T173" i="10" s="1"/>
  <c r="U173" i="10"/>
  <c r="S174" i="10"/>
  <c r="T174" i="10"/>
  <c r="U174" i="10"/>
  <c r="S175" i="10"/>
  <c r="T175" i="10" s="1"/>
  <c r="U175" i="10"/>
  <c r="S176" i="10"/>
  <c r="T176" i="10" s="1"/>
  <c r="U176" i="10"/>
  <c r="S177" i="10"/>
  <c r="T177" i="10"/>
  <c r="U177" i="10"/>
  <c r="S178" i="10"/>
  <c r="T178" i="10" s="1"/>
  <c r="U178" i="10"/>
  <c r="S179" i="10"/>
  <c r="T179" i="10"/>
  <c r="U179" i="10"/>
  <c r="S180" i="10"/>
  <c r="T180" i="10" s="1"/>
  <c r="U180" i="10"/>
  <c r="S181" i="10"/>
  <c r="T181" i="10"/>
  <c r="U181" i="10"/>
  <c r="S182" i="10"/>
  <c r="T182" i="10"/>
  <c r="U182" i="10"/>
  <c r="S183" i="10"/>
  <c r="T183" i="10" s="1"/>
  <c r="U183" i="10"/>
  <c r="S184" i="10"/>
  <c r="T184" i="10" s="1"/>
  <c r="U184" i="10"/>
  <c r="S185" i="10"/>
  <c r="T185" i="10"/>
  <c r="U185" i="10"/>
  <c r="S186" i="10"/>
  <c r="T186" i="10" s="1"/>
  <c r="U186" i="10"/>
  <c r="S187" i="10"/>
  <c r="T187" i="10"/>
  <c r="U187" i="10"/>
  <c r="S188" i="10"/>
  <c r="T188" i="10" s="1"/>
  <c r="U188" i="10"/>
  <c r="S189" i="10"/>
  <c r="T189" i="10" s="1"/>
  <c r="U189" i="10"/>
  <c r="S190" i="10"/>
  <c r="T190" i="10" s="1"/>
  <c r="U190" i="10"/>
  <c r="S191" i="10"/>
  <c r="T191" i="10" s="1"/>
  <c r="U191" i="10"/>
  <c r="S192" i="10"/>
  <c r="T192" i="10" s="1"/>
  <c r="U192" i="10"/>
  <c r="S193" i="10"/>
  <c r="T193" i="10"/>
  <c r="U193" i="10"/>
  <c r="S194" i="10"/>
  <c r="T194" i="10" s="1"/>
  <c r="U194" i="10"/>
  <c r="S195" i="10"/>
  <c r="T195" i="10"/>
  <c r="U195" i="10"/>
  <c r="S196" i="10"/>
  <c r="T196" i="10" s="1"/>
  <c r="U196" i="10"/>
  <c r="S197" i="10"/>
  <c r="T197" i="10" s="1"/>
  <c r="U197" i="10"/>
  <c r="S198" i="10"/>
  <c r="T198" i="10" s="1"/>
  <c r="U198" i="10"/>
  <c r="S199" i="10"/>
  <c r="T199" i="10" s="1"/>
  <c r="U199" i="10"/>
  <c r="S200" i="10"/>
  <c r="T200" i="10" s="1"/>
  <c r="U200" i="10"/>
  <c r="S201" i="10"/>
  <c r="T201" i="10"/>
  <c r="U201" i="10"/>
  <c r="S202" i="10"/>
  <c r="T202" i="10" s="1"/>
  <c r="U202" i="10"/>
  <c r="S203" i="10"/>
  <c r="T203" i="10"/>
  <c r="U203" i="10"/>
  <c r="S204" i="10"/>
  <c r="T204" i="10" s="1"/>
  <c r="U204" i="10"/>
  <c r="S205" i="10"/>
  <c r="T205" i="10" s="1"/>
  <c r="U205" i="10"/>
  <c r="S206" i="10"/>
  <c r="T206" i="10" s="1"/>
  <c r="U206" i="10"/>
  <c r="S207" i="10"/>
  <c r="T207" i="10" s="1"/>
  <c r="U207" i="10"/>
  <c r="S208" i="10"/>
  <c r="T208" i="10" s="1"/>
  <c r="U208" i="10"/>
  <c r="S209" i="10"/>
  <c r="T209" i="10"/>
  <c r="U209" i="10"/>
  <c r="S210" i="10"/>
  <c r="T210" i="10" s="1"/>
  <c r="U210" i="10"/>
  <c r="S211" i="10"/>
  <c r="T211" i="10"/>
  <c r="U211" i="10"/>
  <c r="S212" i="10"/>
  <c r="T212" i="10" s="1"/>
  <c r="U212" i="10"/>
  <c r="S213" i="10"/>
  <c r="T213" i="10"/>
  <c r="U213" i="10"/>
  <c r="S214" i="10"/>
  <c r="T214" i="10"/>
  <c r="U214" i="10"/>
  <c r="S215" i="10"/>
  <c r="T215" i="10" s="1"/>
  <c r="U215" i="10"/>
  <c r="S216" i="10"/>
  <c r="T216" i="10" s="1"/>
  <c r="U216" i="10"/>
  <c r="S217" i="10"/>
  <c r="T217" i="10"/>
  <c r="U217" i="10"/>
  <c r="S218" i="10"/>
  <c r="T218" i="10" s="1"/>
  <c r="U218" i="10"/>
  <c r="S219" i="10"/>
  <c r="T219" i="10" s="1"/>
  <c r="U219" i="10"/>
  <c r="S220" i="10"/>
  <c r="T220" i="10" s="1"/>
  <c r="U220" i="10"/>
  <c r="S221" i="10"/>
  <c r="T221" i="10" s="1"/>
  <c r="U221" i="10"/>
  <c r="S222" i="10"/>
  <c r="T222" i="10"/>
  <c r="U222" i="10"/>
  <c r="S223" i="10"/>
  <c r="T223" i="10" s="1"/>
  <c r="U223" i="10"/>
  <c r="S224" i="10"/>
  <c r="T224" i="10" s="1"/>
  <c r="U224" i="10"/>
  <c r="S225" i="10"/>
  <c r="T225" i="10" s="1"/>
  <c r="U225" i="10"/>
  <c r="S226" i="10"/>
  <c r="T226" i="10" s="1"/>
  <c r="U226" i="10"/>
  <c r="S227" i="10"/>
  <c r="T227" i="10"/>
  <c r="U227" i="10"/>
  <c r="S228" i="10"/>
  <c r="T228" i="10" s="1"/>
  <c r="U228" i="10"/>
  <c r="S229" i="10"/>
  <c r="T229" i="10" s="1"/>
  <c r="U229" i="10"/>
  <c r="S230" i="10"/>
  <c r="T230" i="10"/>
  <c r="U230" i="10"/>
  <c r="S231" i="10"/>
  <c r="T231" i="10" s="1"/>
  <c r="U231" i="10"/>
  <c r="S232" i="10"/>
  <c r="T232" i="10" s="1"/>
  <c r="U232" i="10"/>
  <c r="S233" i="10"/>
  <c r="T233" i="10" s="1"/>
  <c r="U233" i="10"/>
  <c r="S234" i="10"/>
  <c r="T234" i="10" s="1"/>
  <c r="U234" i="10"/>
  <c r="S235" i="10"/>
  <c r="T235" i="10"/>
  <c r="U235" i="10"/>
  <c r="S236" i="10"/>
  <c r="T236" i="10" s="1"/>
  <c r="U236" i="10"/>
  <c r="S237" i="10"/>
  <c r="T237" i="10"/>
  <c r="U237" i="10"/>
  <c r="S238" i="10"/>
  <c r="T238" i="10"/>
  <c r="U238" i="10"/>
  <c r="S239" i="10"/>
  <c r="T239" i="10" s="1"/>
  <c r="U239" i="10"/>
  <c r="S240" i="10"/>
  <c r="T240" i="10" s="1"/>
  <c r="U240" i="10"/>
  <c r="S241" i="10"/>
  <c r="T241" i="10" s="1"/>
  <c r="U241" i="10"/>
  <c r="S242" i="10"/>
  <c r="T242" i="10" s="1"/>
  <c r="U242" i="10"/>
  <c r="S243" i="10"/>
  <c r="T243" i="10"/>
  <c r="U243" i="10"/>
  <c r="S244" i="10"/>
  <c r="T244" i="10" s="1"/>
  <c r="U244" i="10"/>
  <c r="S245" i="10"/>
  <c r="T245" i="10" s="1"/>
  <c r="U245" i="10"/>
  <c r="S246" i="10"/>
  <c r="T246" i="10"/>
  <c r="U246" i="10"/>
  <c r="S247" i="10"/>
  <c r="T247" i="10" s="1"/>
  <c r="U247" i="10"/>
  <c r="S248" i="10"/>
  <c r="T248" i="10" s="1"/>
  <c r="U248" i="10"/>
  <c r="S249" i="10"/>
  <c r="T249" i="10" s="1"/>
  <c r="U249" i="10"/>
  <c r="S250" i="10"/>
  <c r="T250" i="10" s="1"/>
  <c r="U250" i="10"/>
  <c r="S251" i="10"/>
  <c r="T251" i="10"/>
  <c r="U251" i="10"/>
  <c r="S252" i="10"/>
  <c r="T252" i="10" s="1"/>
  <c r="U252" i="10"/>
  <c r="S253" i="10"/>
  <c r="T253" i="10"/>
  <c r="U253" i="10"/>
  <c r="S254" i="10"/>
  <c r="T254" i="10"/>
  <c r="U254" i="10"/>
  <c r="S255" i="10"/>
  <c r="T255" i="10" s="1"/>
  <c r="U255" i="10"/>
  <c r="S256" i="10"/>
  <c r="T256" i="10" s="1"/>
  <c r="U256" i="10"/>
  <c r="S257" i="10"/>
  <c r="T257" i="10" s="1"/>
  <c r="U257" i="10"/>
  <c r="S258" i="10"/>
  <c r="T258" i="10"/>
  <c r="U258" i="10"/>
  <c r="S259" i="10"/>
  <c r="T259" i="10"/>
  <c r="U259" i="10"/>
  <c r="S260" i="10"/>
  <c r="T260" i="10" s="1"/>
  <c r="U260" i="10"/>
  <c r="S261" i="10"/>
  <c r="T261" i="10"/>
  <c r="U261" i="10"/>
  <c r="S262" i="10"/>
  <c r="T262" i="10"/>
  <c r="U262" i="10"/>
  <c r="S263" i="10"/>
  <c r="T263" i="10" s="1"/>
  <c r="U263" i="10"/>
  <c r="S264" i="10"/>
  <c r="T264" i="10" s="1"/>
  <c r="U264" i="10"/>
  <c r="S265" i="10"/>
  <c r="T265" i="10"/>
  <c r="U265" i="10"/>
  <c r="S266" i="10"/>
  <c r="T266" i="10" s="1"/>
  <c r="U266" i="10"/>
  <c r="S267" i="10"/>
  <c r="T267" i="10"/>
  <c r="U267" i="10"/>
  <c r="S268" i="10"/>
  <c r="T268" i="10" s="1"/>
  <c r="U268" i="10"/>
  <c r="S269" i="10"/>
  <c r="T269" i="10" s="1"/>
  <c r="U269" i="10"/>
  <c r="S270" i="10"/>
  <c r="T270" i="10"/>
  <c r="U270" i="10"/>
  <c r="S271" i="10"/>
  <c r="T271" i="10" s="1"/>
  <c r="U271" i="10"/>
  <c r="S272" i="10"/>
  <c r="T272" i="10" s="1"/>
  <c r="U272" i="10"/>
  <c r="S273" i="10"/>
  <c r="T273" i="10" s="1"/>
  <c r="U273" i="10"/>
  <c r="S274" i="10"/>
  <c r="T274" i="10"/>
  <c r="U274" i="10"/>
  <c r="S275" i="10"/>
  <c r="T275" i="10" s="1"/>
  <c r="U275" i="10"/>
  <c r="S276" i="10"/>
  <c r="T276" i="10" s="1"/>
  <c r="U276" i="10"/>
  <c r="S277" i="10"/>
  <c r="T277" i="10"/>
  <c r="U277" i="10"/>
  <c r="S278" i="10"/>
  <c r="T278" i="10" s="1"/>
  <c r="U278" i="10"/>
  <c r="S279" i="10"/>
  <c r="T279" i="10" s="1"/>
  <c r="U279" i="10"/>
  <c r="S280" i="10"/>
  <c r="T280" i="10"/>
  <c r="U280" i="10"/>
  <c r="S281" i="10"/>
  <c r="T281" i="10" s="1"/>
  <c r="U281" i="10"/>
  <c r="S282" i="10"/>
  <c r="T282" i="10" s="1"/>
  <c r="U282" i="10"/>
  <c r="S283" i="10"/>
  <c r="T283" i="10"/>
  <c r="U283" i="10"/>
  <c r="S284" i="10"/>
  <c r="T284" i="10" s="1"/>
  <c r="U284" i="10"/>
  <c r="S285" i="10"/>
  <c r="T285" i="10" s="1"/>
  <c r="U285" i="10"/>
  <c r="S286" i="10"/>
  <c r="T286" i="10"/>
  <c r="U286" i="10"/>
  <c r="S287" i="10"/>
  <c r="T287" i="10" s="1"/>
  <c r="U287" i="10"/>
  <c r="S288" i="10"/>
  <c r="T288" i="10" s="1"/>
  <c r="U288" i="10"/>
  <c r="S289" i="10"/>
  <c r="T289" i="10"/>
  <c r="U289" i="10"/>
  <c r="S290" i="10"/>
  <c r="T290" i="10" s="1"/>
  <c r="U290" i="10"/>
  <c r="S291" i="10"/>
  <c r="T291" i="10" s="1"/>
  <c r="U291" i="10"/>
  <c r="S292" i="10"/>
  <c r="T292" i="10" s="1"/>
  <c r="U292" i="10"/>
  <c r="S293" i="10"/>
  <c r="T293" i="10" s="1"/>
  <c r="U293" i="10"/>
  <c r="S294" i="10"/>
  <c r="T294" i="10" s="1"/>
  <c r="U294" i="10"/>
  <c r="S295" i="10"/>
  <c r="T295" i="10" s="1"/>
  <c r="U295" i="10"/>
  <c r="S296" i="10"/>
  <c r="T296" i="10" s="1"/>
  <c r="U296" i="10"/>
  <c r="S297" i="10"/>
  <c r="T297" i="10" s="1"/>
  <c r="U297" i="10"/>
  <c r="S298" i="10"/>
  <c r="T298" i="10" s="1"/>
  <c r="U298" i="10"/>
  <c r="S299" i="10"/>
  <c r="T299" i="10" s="1"/>
  <c r="U299" i="10"/>
  <c r="S300" i="10"/>
  <c r="T300" i="10" s="1"/>
  <c r="U300" i="10"/>
  <c r="S301" i="10"/>
  <c r="T301" i="10"/>
  <c r="U301" i="10"/>
  <c r="S302" i="10"/>
  <c r="T302" i="10" s="1"/>
  <c r="U302" i="10"/>
  <c r="S303" i="10"/>
  <c r="T303" i="10" s="1"/>
  <c r="U303" i="10"/>
  <c r="S304" i="10"/>
  <c r="T304" i="10"/>
  <c r="U304" i="10"/>
  <c r="S305" i="10"/>
  <c r="T305" i="10" s="1"/>
  <c r="U305" i="10"/>
  <c r="S306" i="10"/>
  <c r="T306" i="10" s="1"/>
  <c r="U306" i="10"/>
  <c r="S307" i="10"/>
  <c r="T307" i="10"/>
  <c r="U307" i="10"/>
  <c r="S308" i="10"/>
  <c r="T308" i="10" s="1"/>
  <c r="U308" i="10"/>
  <c r="S309" i="10"/>
  <c r="T309" i="10"/>
  <c r="U309" i="10"/>
  <c r="S310" i="10"/>
  <c r="T310" i="10"/>
  <c r="U310" i="10"/>
  <c r="S311" i="10"/>
  <c r="T311" i="10" s="1"/>
  <c r="U311" i="10"/>
  <c r="S312" i="10"/>
  <c r="T312" i="10"/>
  <c r="U312" i="10"/>
  <c r="S313" i="10"/>
  <c r="T313" i="10"/>
  <c r="U313" i="10"/>
  <c r="S314" i="10"/>
  <c r="T314" i="10" s="1"/>
  <c r="U314" i="10"/>
  <c r="S315" i="10"/>
  <c r="T315" i="10"/>
  <c r="U315" i="10"/>
  <c r="S316" i="10"/>
  <c r="T316" i="10" s="1"/>
  <c r="U316" i="10"/>
  <c r="S317" i="10"/>
  <c r="T317" i="10"/>
  <c r="U317" i="10"/>
  <c r="S318" i="10"/>
  <c r="T318" i="10"/>
  <c r="U318" i="10"/>
  <c r="S319" i="10"/>
  <c r="T319" i="10" s="1"/>
  <c r="U319" i="10"/>
  <c r="S320" i="10"/>
  <c r="T320" i="10"/>
  <c r="U320" i="10"/>
  <c r="S321" i="10"/>
  <c r="T321" i="10"/>
  <c r="U321" i="10"/>
  <c r="S322" i="10"/>
  <c r="T322" i="10" s="1"/>
  <c r="U322" i="10"/>
  <c r="S323" i="10"/>
  <c r="T323" i="10"/>
  <c r="U323" i="10"/>
  <c r="S324" i="10"/>
  <c r="T324" i="10" s="1"/>
  <c r="U324" i="10"/>
  <c r="S325" i="10"/>
  <c r="T325" i="10"/>
  <c r="U325" i="10"/>
  <c r="S326" i="10"/>
  <c r="T326" i="10"/>
  <c r="U326" i="10"/>
  <c r="S327" i="10"/>
  <c r="T327" i="10" s="1"/>
  <c r="U327" i="10"/>
  <c r="S328" i="10"/>
  <c r="T328" i="10"/>
  <c r="U328" i="10"/>
  <c r="S329" i="10"/>
  <c r="T329" i="10"/>
  <c r="U329" i="10"/>
  <c r="S330" i="10"/>
  <c r="T330" i="10"/>
  <c r="U330" i="10"/>
  <c r="S331" i="10"/>
  <c r="T331" i="10" s="1"/>
  <c r="U331" i="10"/>
  <c r="S332" i="10"/>
  <c r="T332" i="10" s="1"/>
  <c r="U332" i="10"/>
  <c r="S333" i="10"/>
  <c r="T333" i="10"/>
  <c r="U333" i="10"/>
  <c r="S334" i="10"/>
  <c r="T334" i="10" s="1"/>
  <c r="U334" i="10"/>
  <c r="S335" i="10"/>
  <c r="T335" i="10" s="1"/>
  <c r="U335" i="10"/>
  <c r="S336" i="10"/>
  <c r="T336" i="10"/>
  <c r="U336" i="10"/>
  <c r="S337" i="10"/>
  <c r="T337" i="10" s="1"/>
  <c r="U337" i="10"/>
  <c r="S338" i="10"/>
  <c r="T338" i="10" s="1"/>
  <c r="U338" i="10"/>
  <c r="S339" i="10"/>
  <c r="T339" i="10" s="1"/>
  <c r="U339" i="10"/>
  <c r="S340" i="10"/>
  <c r="T340" i="10" s="1"/>
  <c r="U340" i="10"/>
  <c r="S341" i="10"/>
  <c r="T341" i="10" s="1"/>
  <c r="U341" i="10"/>
  <c r="S342" i="10"/>
  <c r="T342" i="10" s="1"/>
  <c r="U342" i="10"/>
  <c r="S343" i="10"/>
  <c r="T343" i="10" s="1"/>
  <c r="U343" i="10"/>
  <c r="S344" i="10"/>
  <c r="T344" i="10" s="1"/>
  <c r="U344" i="10"/>
  <c r="S345" i="10"/>
  <c r="T345" i="10" s="1"/>
  <c r="U345" i="10"/>
  <c r="S346" i="10"/>
  <c r="T346" i="10"/>
  <c r="U346" i="10"/>
  <c r="S347" i="10"/>
  <c r="T347" i="10" s="1"/>
  <c r="U347" i="10"/>
  <c r="S348" i="10"/>
  <c r="T348" i="10" s="1"/>
  <c r="U348" i="10"/>
  <c r="S349" i="10"/>
  <c r="T349" i="10"/>
  <c r="U349" i="10"/>
  <c r="S350" i="10"/>
  <c r="T350" i="10" s="1"/>
  <c r="U350" i="10"/>
  <c r="S351" i="10"/>
  <c r="T351" i="10" s="1"/>
  <c r="U351" i="10"/>
  <c r="S352" i="10"/>
  <c r="T352" i="10"/>
  <c r="U352" i="10"/>
  <c r="S353" i="10"/>
  <c r="T353" i="10" s="1"/>
  <c r="U353" i="10"/>
  <c r="S354" i="10"/>
  <c r="T354" i="10"/>
  <c r="U354" i="10"/>
  <c r="S355" i="10"/>
  <c r="T355" i="10"/>
  <c r="U355" i="10"/>
  <c r="S356" i="10"/>
  <c r="T356" i="10" s="1"/>
  <c r="U356" i="10"/>
  <c r="S357" i="10"/>
  <c r="T357" i="10"/>
  <c r="U357" i="10"/>
  <c r="S358" i="10"/>
  <c r="T358" i="10"/>
  <c r="U358" i="10"/>
  <c r="S359" i="10"/>
  <c r="T359" i="10" s="1"/>
  <c r="U359" i="10"/>
  <c r="S360" i="10"/>
  <c r="T360" i="10"/>
  <c r="U360" i="10"/>
  <c r="S361" i="10"/>
  <c r="T361" i="10"/>
  <c r="U361" i="10"/>
  <c r="S362" i="10"/>
  <c r="T362" i="10"/>
  <c r="U362" i="10"/>
  <c r="S363" i="10"/>
  <c r="T363" i="10" s="1"/>
  <c r="U363" i="10"/>
  <c r="S364" i="10"/>
  <c r="T364" i="10" s="1"/>
  <c r="U364" i="10"/>
  <c r="S365" i="10"/>
  <c r="T365" i="10"/>
  <c r="U365" i="10"/>
  <c r="S366" i="10"/>
  <c r="T366" i="10" s="1"/>
  <c r="U366" i="10"/>
  <c r="S367" i="10"/>
  <c r="T367" i="10" s="1"/>
  <c r="U367" i="10"/>
  <c r="S368" i="10"/>
  <c r="T368" i="10"/>
  <c r="U368" i="10"/>
  <c r="S369" i="10"/>
  <c r="T369" i="10" s="1"/>
  <c r="U369" i="10"/>
  <c r="S370" i="10"/>
  <c r="T370" i="10" s="1"/>
  <c r="U370" i="10"/>
  <c r="S371" i="10"/>
  <c r="T371" i="10" s="1"/>
  <c r="U371" i="10"/>
  <c r="S372" i="10"/>
  <c r="T372" i="10" s="1"/>
  <c r="U372" i="10"/>
  <c r="S373" i="10"/>
  <c r="T373" i="10" s="1"/>
  <c r="U373" i="10"/>
  <c r="S374" i="10"/>
  <c r="T374" i="10" s="1"/>
  <c r="U374" i="10"/>
  <c r="S375" i="10"/>
  <c r="T375" i="10" s="1"/>
  <c r="U375" i="10"/>
  <c r="S376" i="10"/>
  <c r="T376" i="10" s="1"/>
  <c r="U376" i="10"/>
  <c r="S377" i="10"/>
  <c r="T377" i="10" s="1"/>
  <c r="U377" i="10"/>
  <c r="S378" i="10"/>
  <c r="T378" i="10" s="1"/>
  <c r="U378" i="10"/>
  <c r="S379" i="10"/>
  <c r="T379" i="10" s="1"/>
  <c r="U379" i="10"/>
  <c r="S380" i="10"/>
  <c r="T380" i="10" s="1"/>
  <c r="U380" i="10"/>
  <c r="U17" i="10"/>
  <c r="S17" i="10"/>
  <c r="T17" i="10" s="1"/>
  <c r="U4" i="10"/>
  <c r="U5" i="10"/>
  <c r="U6" i="10"/>
  <c r="U7" i="10"/>
  <c r="U8" i="10"/>
  <c r="U9" i="10"/>
  <c r="U10" i="10"/>
  <c r="U11" i="10"/>
  <c r="U12" i="10"/>
  <c r="U13" i="10"/>
  <c r="U14" i="10"/>
  <c r="U15" i="10"/>
  <c r="U16" i="10"/>
  <c r="U3" i="10"/>
  <c r="T4" i="10"/>
  <c r="T5" i="10"/>
  <c r="T6" i="10"/>
  <c r="T7" i="10"/>
  <c r="T8" i="10"/>
  <c r="T9" i="10"/>
  <c r="T10" i="10"/>
  <c r="T11" i="10"/>
  <c r="T12" i="10"/>
  <c r="T13" i="10"/>
  <c r="T14" i="10"/>
  <c r="T15" i="10"/>
  <c r="T16" i="10"/>
  <c r="T3" i="10"/>
  <c r="S4" i="10"/>
  <c r="S5" i="10"/>
  <c r="S6" i="10"/>
  <c r="S7" i="10"/>
  <c r="S8" i="10"/>
  <c r="S9" i="10"/>
  <c r="S10" i="10"/>
  <c r="S11" i="10"/>
  <c r="S12" i="10"/>
  <c r="S13" i="10"/>
  <c r="S14" i="10"/>
  <c r="S15" i="10"/>
  <c r="S16" i="10"/>
  <c r="S3" i="10"/>
  <c r="I40" i="9"/>
  <c r="H40" i="9"/>
  <c r="G40" i="9"/>
  <c r="F40" i="9" s="1"/>
  <c r="E40" i="9" s="1"/>
  <c r="I39" i="9"/>
  <c r="H39" i="9"/>
  <c r="G39" i="9"/>
  <c r="I37" i="9"/>
  <c r="H37" i="9"/>
  <c r="G37" i="9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3" i="11"/>
  <c r="D26" i="14" l="1"/>
  <c r="D11" i="14"/>
  <c r="D9" i="14"/>
  <c r="F39" i="9"/>
  <c r="E39" i="9" s="1"/>
  <c r="F37" i="9"/>
  <c r="E37" i="9" s="1"/>
  <c r="I36" i="9" l="1"/>
  <c r="H36" i="9"/>
  <c r="G36" i="9"/>
  <c r="I35" i="9"/>
  <c r="H35" i="9"/>
  <c r="G35" i="9"/>
  <c r="G8" i="9"/>
  <c r="H8" i="9"/>
  <c r="I8" i="9"/>
  <c r="F36" i="9" l="1"/>
  <c r="E36" i="9" s="1"/>
  <c r="F35" i="9"/>
  <c r="E35" i="9" s="1"/>
  <c r="F8" i="9"/>
  <c r="E2" i="12" l="1"/>
  <c r="F2" i="12"/>
  <c r="G2" i="12"/>
  <c r="H2" i="12"/>
  <c r="I2" i="12"/>
  <c r="J2" i="12"/>
  <c r="K2" i="12"/>
  <c r="L2" i="12"/>
  <c r="M2" i="12"/>
  <c r="N2" i="12"/>
  <c r="O2" i="12"/>
  <c r="P2" i="12"/>
  <c r="Q2" i="12"/>
  <c r="R2" i="12"/>
  <c r="S2" i="12"/>
  <c r="T2" i="12"/>
  <c r="U2" i="12"/>
  <c r="V2" i="12"/>
  <c r="W2" i="12"/>
  <c r="X2" i="12"/>
  <c r="Y2" i="12"/>
  <c r="Z2" i="12"/>
  <c r="AA2" i="12"/>
  <c r="AB2" i="12"/>
  <c r="AC2" i="12"/>
  <c r="AD2" i="12"/>
  <c r="AE2" i="12"/>
  <c r="AF2" i="12"/>
  <c r="AG2" i="12"/>
  <c r="AH2" i="12"/>
  <c r="D2" i="12"/>
  <c r="C4" i="12"/>
  <c r="C5" i="12"/>
  <c r="C6" i="12"/>
  <c r="C7" i="12"/>
  <c r="C8" i="12"/>
  <c r="C3" i="12"/>
  <c r="I33" i="9"/>
  <c r="H33" i="9"/>
  <c r="G33" i="9"/>
  <c r="I32" i="9"/>
  <c r="H32" i="9"/>
  <c r="F32" i="9" s="1"/>
  <c r="E32" i="9" s="1"/>
  <c r="G32" i="9"/>
  <c r="I31" i="9"/>
  <c r="H31" i="9"/>
  <c r="G31" i="9"/>
  <c r="I30" i="9"/>
  <c r="H30" i="9"/>
  <c r="G30" i="9"/>
  <c r="I29" i="9"/>
  <c r="H29" i="9"/>
  <c r="G29" i="9"/>
  <c r="I28" i="9"/>
  <c r="H28" i="9"/>
  <c r="G28" i="9"/>
  <c r="I27" i="9"/>
  <c r="H27" i="9"/>
  <c r="G27" i="9"/>
  <c r="I26" i="9"/>
  <c r="H26" i="9"/>
  <c r="G26" i="9"/>
  <c r="G4" i="9"/>
  <c r="H4" i="9"/>
  <c r="I4" i="9"/>
  <c r="G5" i="9"/>
  <c r="F5" i="9" s="1"/>
  <c r="E5" i="9" s="1"/>
  <c r="H5" i="9"/>
  <c r="I5" i="9"/>
  <c r="G6" i="9"/>
  <c r="H6" i="9"/>
  <c r="I6" i="9"/>
  <c r="G7" i="9"/>
  <c r="H7" i="9"/>
  <c r="I7" i="9"/>
  <c r="E8" i="9"/>
  <c r="G9" i="9"/>
  <c r="H9" i="9"/>
  <c r="I9" i="9"/>
  <c r="G10" i="9"/>
  <c r="H10" i="9"/>
  <c r="I10" i="9"/>
  <c r="G11" i="9"/>
  <c r="H11" i="9"/>
  <c r="I11" i="9"/>
  <c r="G12" i="9"/>
  <c r="H12" i="9"/>
  <c r="I12" i="9"/>
  <c r="G13" i="9"/>
  <c r="H13" i="9"/>
  <c r="I13" i="9"/>
  <c r="G14" i="9"/>
  <c r="H14" i="9"/>
  <c r="I14" i="9"/>
  <c r="G15" i="9"/>
  <c r="H15" i="9"/>
  <c r="I15" i="9"/>
  <c r="G16" i="9"/>
  <c r="H16" i="9"/>
  <c r="I16" i="9"/>
  <c r="G17" i="9"/>
  <c r="H17" i="9"/>
  <c r="I17" i="9"/>
  <c r="G18" i="9"/>
  <c r="H18" i="9"/>
  <c r="I18" i="9"/>
  <c r="G19" i="9"/>
  <c r="F19" i="9" s="1"/>
  <c r="E19" i="9" s="1"/>
  <c r="H19" i="9"/>
  <c r="I19" i="9"/>
  <c r="G20" i="9"/>
  <c r="F20" i="9" s="1"/>
  <c r="E20" i="9" s="1"/>
  <c r="H20" i="9"/>
  <c r="I20" i="9"/>
  <c r="G21" i="9"/>
  <c r="F21" i="9" s="1"/>
  <c r="E21" i="9" s="1"/>
  <c r="H21" i="9"/>
  <c r="I21" i="9"/>
  <c r="G22" i="9"/>
  <c r="H22" i="9"/>
  <c r="I22" i="9"/>
  <c r="G23" i="9"/>
  <c r="H23" i="9"/>
  <c r="I23" i="9"/>
  <c r="G24" i="9"/>
  <c r="H24" i="9"/>
  <c r="I24" i="9"/>
  <c r="G3" i="9"/>
  <c r="H3" i="9"/>
  <c r="I3" i="9"/>
  <c r="L1" i="9"/>
  <c r="M1" i="9" s="1"/>
  <c r="N1" i="9" s="1"/>
  <c r="O1" i="9" s="1"/>
  <c r="P1" i="9" s="1"/>
  <c r="Q1" i="9" s="1"/>
  <c r="R1" i="9" s="1"/>
  <c r="S1" i="9" s="1"/>
  <c r="T1" i="9" s="1"/>
  <c r="U1" i="9" s="1"/>
  <c r="V1" i="9" s="1"/>
  <c r="W1" i="9" s="1"/>
  <c r="X1" i="9" s="1"/>
  <c r="Y1" i="9" s="1"/>
  <c r="Z1" i="9" s="1"/>
  <c r="AA1" i="9" s="1"/>
  <c r="AB1" i="9" s="1"/>
  <c r="AC1" i="9" s="1"/>
  <c r="AD1" i="9" s="1"/>
  <c r="AE1" i="9" s="1"/>
  <c r="AF1" i="9" s="1"/>
  <c r="AG1" i="9" s="1"/>
  <c r="AH1" i="9" s="1"/>
  <c r="AI1" i="9" s="1"/>
  <c r="AJ1" i="9" s="1"/>
  <c r="AK1" i="9" s="1"/>
  <c r="AL1" i="9" s="1"/>
  <c r="AM1" i="9" s="1"/>
  <c r="AN1" i="9" s="1"/>
  <c r="AO1" i="9" s="1"/>
  <c r="AP1" i="9" s="1"/>
  <c r="AQ1" i="9" s="1"/>
  <c r="AR1" i="9" s="1"/>
  <c r="AS1" i="9" s="1"/>
  <c r="AT1" i="9" s="1"/>
  <c r="AU1" i="9" s="1"/>
  <c r="AV1" i="9" s="1"/>
  <c r="AW1" i="9" s="1"/>
  <c r="AX1" i="9" s="1"/>
  <c r="AY1" i="9" s="1"/>
  <c r="AZ1" i="9" s="1"/>
  <c r="BA1" i="9" s="1"/>
  <c r="BB1" i="9" s="1"/>
  <c r="BC1" i="9" s="1"/>
  <c r="BD1" i="9" s="1"/>
  <c r="BE1" i="9" s="1"/>
  <c r="BF1" i="9" s="1"/>
  <c r="BG1" i="9" s="1"/>
  <c r="BH1" i="9" s="1"/>
  <c r="BI1" i="9" s="1"/>
  <c r="BJ1" i="9" s="1"/>
  <c r="BK1" i="9" s="1"/>
  <c r="BL1" i="9" s="1"/>
  <c r="BM1" i="9" s="1"/>
  <c r="BN1" i="9" s="1"/>
  <c r="BO1" i="9" s="1"/>
  <c r="BP1" i="9" s="1"/>
  <c r="BQ1" i="9" s="1"/>
  <c r="BR1" i="9" s="1"/>
  <c r="BS1" i="9" s="1"/>
  <c r="BT1" i="9" s="1"/>
  <c r="BU1" i="9" s="1"/>
  <c r="BV1" i="9" s="1"/>
  <c r="BW1" i="9" s="1"/>
  <c r="BX1" i="9" s="1"/>
  <c r="BY1" i="9" s="1"/>
  <c r="BZ1" i="9" s="1"/>
  <c r="CA1" i="9" s="1"/>
  <c r="CB1" i="9" s="1"/>
  <c r="CC1" i="9" s="1"/>
  <c r="CD1" i="9" s="1"/>
  <c r="CE1" i="9" s="1"/>
  <c r="CF1" i="9" s="1"/>
  <c r="CG1" i="9" s="1"/>
  <c r="CH1" i="9" s="1"/>
  <c r="CI1" i="9" s="1"/>
  <c r="CJ1" i="9" s="1"/>
  <c r="CK1" i="9" s="1"/>
  <c r="CL1" i="9" s="1"/>
  <c r="CM1" i="9" s="1"/>
  <c r="CN1" i="9" s="1"/>
  <c r="CO1" i="9" s="1"/>
  <c r="CP1" i="9" s="1"/>
  <c r="CQ1" i="9" s="1"/>
  <c r="CR1" i="9" s="1"/>
  <c r="CS1" i="9" s="1"/>
  <c r="CT1" i="9" s="1"/>
  <c r="CU1" i="9" s="1"/>
  <c r="CV1" i="9" s="1"/>
  <c r="CW1" i="9" s="1"/>
  <c r="CX1" i="9" s="1"/>
  <c r="CY1" i="9" s="1"/>
  <c r="CZ1" i="9" s="1"/>
  <c r="DA1" i="9" s="1"/>
  <c r="DB1" i="9" s="1"/>
  <c r="DC1" i="9" s="1"/>
  <c r="DD1" i="9" s="1"/>
  <c r="DE1" i="9" s="1"/>
  <c r="K1" i="9"/>
  <c r="L380" i="11"/>
  <c r="G380" i="11"/>
  <c r="L379" i="11"/>
  <c r="G379" i="11"/>
  <c r="L378" i="11"/>
  <c r="G378" i="11"/>
  <c r="L377" i="11"/>
  <c r="G377" i="11"/>
  <c r="L376" i="11"/>
  <c r="G376" i="11"/>
  <c r="L375" i="11"/>
  <c r="G375" i="11"/>
  <c r="L374" i="11"/>
  <c r="G374" i="11"/>
  <c r="L373" i="11"/>
  <c r="G373" i="11"/>
  <c r="L372" i="11"/>
  <c r="G372" i="11"/>
  <c r="L371" i="11"/>
  <c r="G371" i="11"/>
  <c r="L370" i="11"/>
  <c r="G370" i="11"/>
  <c r="L369" i="11"/>
  <c r="G369" i="11"/>
  <c r="L368" i="11"/>
  <c r="G368" i="11"/>
  <c r="L367" i="11"/>
  <c r="G367" i="11"/>
  <c r="L366" i="11"/>
  <c r="G366" i="11"/>
  <c r="L365" i="11"/>
  <c r="G365" i="11"/>
  <c r="L364" i="11"/>
  <c r="G364" i="11"/>
  <c r="L363" i="11"/>
  <c r="G363" i="11"/>
  <c r="L362" i="11"/>
  <c r="G362" i="11"/>
  <c r="L361" i="11"/>
  <c r="G361" i="11"/>
  <c r="L360" i="11"/>
  <c r="G360" i="11"/>
  <c r="L359" i="11"/>
  <c r="G359" i="11"/>
  <c r="L358" i="11"/>
  <c r="G358" i="11"/>
  <c r="L357" i="11"/>
  <c r="G357" i="11"/>
  <c r="L356" i="11"/>
  <c r="G356" i="11"/>
  <c r="L355" i="11"/>
  <c r="G355" i="11"/>
  <c r="L354" i="11"/>
  <c r="G354" i="11"/>
  <c r="L353" i="11"/>
  <c r="G353" i="11"/>
  <c r="L352" i="11"/>
  <c r="G352" i="11"/>
  <c r="L351" i="11"/>
  <c r="G351" i="11"/>
  <c r="L350" i="11"/>
  <c r="G350" i="11"/>
  <c r="L349" i="11"/>
  <c r="G349" i="11"/>
  <c r="L348" i="11"/>
  <c r="G348" i="11"/>
  <c r="L347" i="11"/>
  <c r="G347" i="11"/>
  <c r="L346" i="11"/>
  <c r="G346" i="11"/>
  <c r="L345" i="11"/>
  <c r="G345" i="11"/>
  <c r="L344" i="11"/>
  <c r="G344" i="11"/>
  <c r="L343" i="11"/>
  <c r="G343" i="11"/>
  <c r="L342" i="11"/>
  <c r="G342" i="11"/>
  <c r="L341" i="11"/>
  <c r="G341" i="11"/>
  <c r="L340" i="11"/>
  <c r="G340" i="11"/>
  <c r="L339" i="11"/>
  <c r="G339" i="11"/>
  <c r="L338" i="11"/>
  <c r="G338" i="11"/>
  <c r="L337" i="11"/>
  <c r="G337" i="11"/>
  <c r="L336" i="11"/>
  <c r="G336" i="11"/>
  <c r="L335" i="11"/>
  <c r="G335" i="11"/>
  <c r="L334" i="11"/>
  <c r="G334" i="11"/>
  <c r="L333" i="11"/>
  <c r="G333" i="11"/>
  <c r="L332" i="11"/>
  <c r="G332" i="11"/>
  <c r="L331" i="11"/>
  <c r="G331" i="11"/>
  <c r="L330" i="11"/>
  <c r="G330" i="11"/>
  <c r="L329" i="11"/>
  <c r="G329" i="11"/>
  <c r="L328" i="11"/>
  <c r="G328" i="11"/>
  <c r="L327" i="11"/>
  <c r="G327" i="11"/>
  <c r="L326" i="11"/>
  <c r="G326" i="11"/>
  <c r="L325" i="11"/>
  <c r="G325" i="11"/>
  <c r="L324" i="11"/>
  <c r="G324" i="11"/>
  <c r="L323" i="11"/>
  <c r="G323" i="11"/>
  <c r="L322" i="11"/>
  <c r="G322" i="11"/>
  <c r="L321" i="11"/>
  <c r="G321" i="11"/>
  <c r="L320" i="11"/>
  <c r="G320" i="11"/>
  <c r="L319" i="11"/>
  <c r="G319" i="11"/>
  <c r="L318" i="11"/>
  <c r="G318" i="11"/>
  <c r="L317" i="11"/>
  <c r="G317" i="11"/>
  <c r="L316" i="11"/>
  <c r="G316" i="11"/>
  <c r="L315" i="11"/>
  <c r="G315" i="11"/>
  <c r="L314" i="11"/>
  <c r="G314" i="11"/>
  <c r="L313" i="11"/>
  <c r="G313" i="11"/>
  <c r="L312" i="11"/>
  <c r="G312" i="11"/>
  <c r="L311" i="11"/>
  <c r="G311" i="11"/>
  <c r="L310" i="11"/>
  <c r="G310" i="11"/>
  <c r="L309" i="11"/>
  <c r="G309" i="11"/>
  <c r="L308" i="11"/>
  <c r="G308" i="11"/>
  <c r="L307" i="11"/>
  <c r="G307" i="11"/>
  <c r="L306" i="11"/>
  <c r="G306" i="11"/>
  <c r="L305" i="11"/>
  <c r="G305" i="11"/>
  <c r="L304" i="11"/>
  <c r="G304" i="11"/>
  <c r="L303" i="11"/>
  <c r="G303" i="11"/>
  <c r="L302" i="11"/>
  <c r="G302" i="11"/>
  <c r="L301" i="11"/>
  <c r="G301" i="11"/>
  <c r="L300" i="11"/>
  <c r="G300" i="11"/>
  <c r="L299" i="11"/>
  <c r="G299" i="11"/>
  <c r="L298" i="11"/>
  <c r="G298" i="11"/>
  <c r="L297" i="11"/>
  <c r="G297" i="11"/>
  <c r="L296" i="11"/>
  <c r="G296" i="11"/>
  <c r="L295" i="11"/>
  <c r="G295" i="11"/>
  <c r="L294" i="11"/>
  <c r="G294" i="11"/>
  <c r="L293" i="11"/>
  <c r="G293" i="11"/>
  <c r="L292" i="11"/>
  <c r="G292" i="11"/>
  <c r="L291" i="11"/>
  <c r="G291" i="11"/>
  <c r="L290" i="11"/>
  <c r="G290" i="11"/>
  <c r="L289" i="11"/>
  <c r="G289" i="11"/>
  <c r="L288" i="11"/>
  <c r="G288" i="11"/>
  <c r="L287" i="11"/>
  <c r="G287" i="11"/>
  <c r="L286" i="11"/>
  <c r="G286" i="11"/>
  <c r="L285" i="11"/>
  <c r="G285" i="11"/>
  <c r="L284" i="11"/>
  <c r="G284" i="11"/>
  <c r="L283" i="11"/>
  <c r="G283" i="11"/>
  <c r="L282" i="11"/>
  <c r="G282" i="11"/>
  <c r="L281" i="11"/>
  <c r="G281" i="11"/>
  <c r="L280" i="11"/>
  <c r="G280" i="11"/>
  <c r="L279" i="11"/>
  <c r="G279" i="11"/>
  <c r="L278" i="11"/>
  <c r="G278" i="11"/>
  <c r="L277" i="11"/>
  <c r="G277" i="11"/>
  <c r="L276" i="11"/>
  <c r="G276" i="11"/>
  <c r="L275" i="11"/>
  <c r="G275" i="11"/>
  <c r="L274" i="11"/>
  <c r="G274" i="11"/>
  <c r="L273" i="11"/>
  <c r="G273" i="11"/>
  <c r="L272" i="11"/>
  <c r="G272" i="11"/>
  <c r="L271" i="11"/>
  <c r="G271" i="11"/>
  <c r="L270" i="11"/>
  <c r="G270" i="11"/>
  <c r="L269" i="11"/>
  <c r="G269" i="11"/>
  <c r="L268" i="11"/>
  <c r="G268" i="11"/>
  <c r="L267" i="11"/>
  <c r="G267" i="11"/>
  <c r="L266" i="11"/>
  <c r="G266" i="11"/>
  <c r="L265" i="11"/>
  <c r="G265" i="11"/>
  <c r="L264" i="11"/>
  <c r="G264" i="11"/>
  <c r="L263" i="11"/>
  <c r="G263" i="11"/>
  <c r="L262" i="11"/>
  <c r="G262" i="11"/>
  <c r="L261" i="11"/>
  <c r="G261" i="11"/>
  <c r="L260" i="11"/>
  <c r="G260" i="11"/>
  <c r="L259" i="11"/>
  <c r="G259" i="11"/>
  <c r="L258" i="11"/>
  <c r="G258" i="11"/>
  <c r="L257" i="11"/>
  <c r="G257" i="11"/>
  <c r="L256" i="11"/>
  <c r="G256" i="11"/>
  <c r="L255" i="11"/>
  <c r="G255" i="11"/>
  <c r="L254" i="11"/>
  <c r="G254" i="11"/>
  <c r="L253" i="11"/>
  <c r="G253" i="11"/>
  <c r="L252" i="11"/>
  <c r="G252" i="11"/>
  <c r="L251" i="11"/>
  <c r="G251" i="11"/>
  <c r="L250" i="11"/>
  <c r="G250" i="11"/>
  <c r="L249" i="11"/>
  <c r="G249" i="11"/>
  <c r="L248" i="11"/>
  <c r="G248" i="11"/>
  <c r="L247" i="11"/>
  <c r="G247" i="11"/>
  <c r="L246" i="11"/>
  <c r="G246" i="11"/>
  <c r="L245" i="11"/>
  <c r="G245" i="11"/>
  <c r="L244" i="11"/>
  <c r="G244" i="11"/>
  <c r="L243" i="11"/>
  <c r="G243" i="11"/>
  <c r="L242" i="11"/>
  <c r="G242" i="11"/>
  <c r="L241" i="11"/>
  <c r="G241" i="11"/>
  <c r="L240" i="11"/>
  <c r="G240" i="11"/>
  <c r="L239" i="11"/>
  <c r="G239" i="11"/>
  <c r="L238" i="11"/>
  <c r="G238" i="11"/>
  <c r="L237" i="11"/>
  <c r="G237" i="11"/>
  <c r="L236" i="11"/>
  <c r="G236" i="11"/>
  <c r="L235" i="11"/>
  <c r="G235" i="11"/>
  <c r="L234" i="11"/>
  <c r="G234" i="11"/>
  <c r="L233" i="11"/>
  <c r="G233" i="11"/>
  <c r="L232" i="11"/>
  <c r="G232" i="11"/>
  <c r="L231" i="11"/>
  <c r="G231" i="11"/>
  <c r="L230" i="11"/>
  <c r="G230" i="11"/>
  <c r="L229" i="11"/>
  <c r="G229" i="11"/>
  <c r="L228" i="11"/>
  <c r="G228" i="11"/>
  <c r="L227" i="11"/>
  <c r="G227" i="11"/>
  <c r="L226" i="11"/>
  <c r="G226" i="11"/>
  <c r="L225" i="11"/>
  <c r="G225" i="11"/>
  <c r="L224" i="11"/>
  <c r="G224" i="11"/>
  <c r="L223" i="11"/>
  <c r="G223" i="11"/>
  <c r="L222" i="11"/>
  <c r="G222" i="11"/>
  <c r="L221" i="11"/>
  <c r="G221" i="11"/>
  <c r="L220" i="11"/>
  <c r="G220" i="11"/>
  <c r="L219" i="11"/>
  <c r="G219" i="11"/>
  <c r="L218" i="11"/>
  <c r="G218" i="11"/>
  <c r="L217" i="11"/>
  <c r="G217" i="11"/>
  <c r="L216" i="11"/>
  <c r="G216" i="11"/>
  <c r="L215" i="11"/>
  <c r="G215" i="11"/>
  <c r="L214" i="11"/>
  <c r="G214" i="11"/>
  <c r="L213" i="11"/>
  <c r="G213" i="11"/>
  <c r="L212" i="11"/>
  <c r="G212" i="11"/>
  <c r="L211" i="11"/>
  <c r="G211" i="11"/>
  <c r="L210" i="11"/>
  <c r="G210" i="11"/>
  <c r="L209" i="11"/>
  <c r="G209" i="11"/>
  <c r="L208" i="11"/>
  <c r="G208" i="11"/>
  <c r="L207" i="11"/>
  <c r="G207" i="11"/>
  <c r="L206" i="11"/>
  <c r="G206" i="11"/>
  <c r="L205" i="11"/>
  <c r="G205" i="11"/>
  <c r="L204" i="11"/>
  <c r="G204" i="11"/>
  <c r="L203" i="11"/>
  <c r="G203" i="11"/>
  <c r="L202" i="11"/>
  <c r="G202" i="11"/>
  <c r="L201" i="11"/>
  <c r="G201" i="11"/>
  <c r="L200" i="11"/>
  <c r="G200" i="11"/>
  <c r="L199" i="11"/>
  <c r="G199" i="11"/>
  <c r="L198" i="11"/>
  <c r="G198" i="11"/>
  <c r="L197" i="11"/>
  <c r="G197" i="11"/>
  <c r="L196" i="11"/>
  <c r="G196" i="11"/>
  <c r="L195" i="11"/>
  <c r="G195" i="11"/>
  <c r="L194" i="11"/>
  <c r="G194" i="11"/>
  <c r="L193" i="11"/>
  <c r="G193" i="11"/>
  <c r="L192" i="11"/>
  <c r="G192" i="11"/>
  <c r="L191" i="11"/>
  <c r="G191" i="11"/>
  <c r="L190" i="11"/>
  <c r="G190" i="11"/>
  <c r="L189" i="11"/>
  <c r="G189" i="11"/>
  <c r="L188" i="11"/>
  <c r="G188" i="11"/>
  <c r="L187" i="11"/>
  <c r="G187" i="11"/>
  <c r="L186" i="11"/>
  <c r="G186" i="11"/>
  <c r="L185" i="11"/>
  <c r="G185" i="11"/>
  <c r="L184" i="11"/>
  <c r="G184" i="11"/>
  <c r="L183" i="11"/>
  <c r="G183" i="11"/>
  <c r="L182" i="11"/>
  <c r="G182" i="11"/>
  <c r="L181" i="11"/>
  <c r="G181" i="11"/>
  <c r="L180" i="11"/>
  <c r="G180" i="11"/>
  <c r="L179" i="11"/>
  <c r="G179" i="11"/>
  <c r="L178" i="11"/>
  <c r="G178" i="11"/>
  <c r="L177" i="11"/>
  <c r="G177" i="11"/>
  <c r="L176" i="11"/>
  <c r="G176" i="11"/>
  <c r="L175" i="11"/>
  <c r="G175" i="11"/>
  <c r="L174" i="11"/>
  <c r="G174" i="11"/>
  <c r="L173" i="11"/>
  <c r="G173" i="11"/>
  <c r="L172" i="11"/>
  <c r="G172" i="11"/>
  <c r="L171" i="11"/>
  <c r="G171" i="11"/>
  <c r="L170" i="11"/>
  <c r="G170" i="11"/>
  <c r="L169" i="11"/>
  <c r="G169" i="11"/>
  <c r="L168" i="11"/>
  <c r="G168" i="11"/>
  <c r="L167" i="11"/>
  <c r="G167" i="11"/>
  <c r="L166" i="11"/>
  <c r="G166" i="11"/>
  <c r="L165" i="11"/>
  <c r="G165" i="11"/>
  <c r="L164" i="11"/>
  <c r="G164" i="11"/>
  <c r="L163" i="11"/>
  <c r="G163" i="11"/>
  <c r="L162" i="11"/>
  <c r="G162" i="11"/>
  <c r="L161" i="11"/>
  <c r="G161" i="11"/>
  <c r="L160" i="11"/>
  <c r="G160" i="11"/>
  <c r="L159" i="11"/>
  <c r="G159" i="11"/>
  <c r="L158" i="11"/>
  <c r="G158" i="11"/>
  <c r="L157" i="11"/>
  <c r="G157" i="11"/>
  <c r="L156" i="11"/>
  <c r="G156" i="11"/>
  <c r="L155" i="11"/>
  <c r="G155" i="11"/>
  <c r="L154" i="11"/>
  <c r="G154" i="11"/>
  <c r="L153" i="11"/>
  <c r="G153" i="11"/>
  <c r="L152" i="11"/>
  <c r="G152" i="11"/>
  <c r="L151" i="11"/>
  <c r="G151" i="11"/>
  <c r="L150" i="11"/>
  <c r="G150" i="11"/>
  <c r="L149" i="11"/>
  <c r="G149" i="11"/>
  <c r="L148" i="11"/>
  <c r="G148" i="11"/>
  <c r="L147" i="11"/>
  <c r="G147" i="11"/>
  <c r="L146" i="11"/>
  <c r="G146" i="11"/>
  <c r="L145" i="11"/>
  <c r="G145" i="11"/>
  <c r="L144" i="11"/>
  <c r="G144" i="11"/>
  <c r="L143" i="11"/>
  <c r="G143" i="11"/>
  <c r="L142" i="11"/>
  <c r="G142" i="11"/>
  <c r="L141" i="11"/>
  <c r="G141" i="11"/>
  <c r="L140" i="11"/>
  <c r="G140" i="11"/>
  <c r="L139" i="11"/>
  <c r="G139" i="11"/>
  <c r="L138" i="11"/>
  <c r="G138" i="11"/>
  <c r="L137" i="11"/>
  <c r="G137" i="11"/>
  <c r="L136" i="11"/>
  <c r="G136" i="11"/>
  <c r="L135" i="11"/>
  <c r="G135" i="11"/>
  <c r="L134" i="11"/>
  <c r="G134" i="11"/>
  <c r="L133" i="11"/>
  <c r="G133" i="11"/>
  <c r="L132" i="11"/>
  <c r="G132" i="11"/>
  <c r="L131" i="11"/>
  <c r="G131" i="11"/>
  <c r="L130" i="11"/>
  <c r="G130" i="11"/>
  <c r="L129" i="11"/>
  <c r="G129" i="11"/>
  <c r="L128" i="11"/>
  <c r="G128" i="11"/>
  <c r="L127" i="11"/>
  <c r="G127" i="11"/>
  <c r="L126" i="11"/>
  <c r="G126" i="11"/>
  <c r="L125" i="11"/>
  <c r="G125" i="11"/>
  <c r="L124" i="11"/>
  <c r="G124" i="11"/>
  <c r="L123" i="11"/>
  <c r="G123" i="11"/>
  <c r="L122" i="11"/>
  <c r="G122" i="11"/>
  <c r="L121" i="11"/>
  <c r="G121" i="11"/>
  <c r="L120" i="11"/>
  <c r="G120" i="11"/>
  <c r="L119" i="11"/>
  <c r="G119" i="11"/>
  <c r="L118" i="11"/>
  <c r="G118" i="11"/>
  <c r="L117" i="11"/>
  <c r="G117" i="11"/>
  <c r="L116" i="11"/>
  <c r="G116" i="11"/>
  <c r="L115" i="11"/>
  <c r="G115" i="11"/>
  <c r="L114" i="11"/>
  <c r="G114" i="11"/>
  <c r="L113" i="11"/>
  <c r="G113" i="11"/>
  <c r="L112" i="11"/>
  <c r="G112" i="11"/>
  <c r="L111" i="11"/>
  <c r="G111" i="11"/>
  <c r="L110" i="11"/>
  <c r="G110" i="11"/>
  <c r="L109" i="11"/>
  <c r="G109" i="11"/>
  <c r="L108" i="11"/>
  <c r="G108" i="11"/>
  <c r="L107" i="11"/>
  <c r="G107" i="11"/>
  <c r="L106" i="11"/>
  <c r="G106" i="11"/>
  <c r="L105" i="11"/>
  <c r="G105" i="11"/>
  <c r="L104" i="11"/>
  <c r="G104" i="11"/>
  <c r="L103" i="11"/>
  <c r="G103" i="11"/>
  <c r="L102" i="11"/>
  <c r="G102" i="11"/>
  <c r="G101" i="11"/>
  <c r="G100" i="11"/>
  <c r="G99" i="11"/>
  <c r="G98" i="11"/>
  <c r="G97" i="11"/>
  <c r="G96" i="11"/>
  <c r="G95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O3" i="11"/>
  <c r="O4" i="11" s="1"/>
  <c r="O5" i="11" s="1"/>
  <c r="O6" i="11" s="1"/>
  <c r="O7" i="11" s="1"/>
  <c r="O8" i="11" s="1"/>
  <c r="O9" i="11" s="1"/>
  <c r="O10" i="11" s="1"/>
  <c r="O11" i="11" s="1"/>
  <c r="O12" i="11" s="1"/>
  <c r="O13" i="11" s="1"/>
  <c r="O14" i="11" s="1"/>
  <c r="O15" i="11" s="1"/>
  <c r="O16" i="11" s="1"/>
  <c r="O17" i="11" s="1"/>
  <c r="O18" i="11" s="1"/>
  <c r="O19" i="11" s="1"/>
  <c r="O20" i="11" s="1"/>
  <c r="O21" i="11" s="1"/>
  <c r="O22" i="11" s="1"/>
  <c r="O23" i="11" s="1"/>
  <c r="O24" i="11" s="1"/>
  <c r="O25" i="11" s="1"/>
  <c r="O26" i="11" s="1"/>
  <c r="O27" i="11" s="1"/>
  <c r="O28" i="11" s="1"/>
  <c r="O29" i="11" s="1"/>
  <c r="O30" i="11" s="1"/>
  <c r="O31" i="11" s="1"/>
  <c r="O32" i="11" s="1"/>
  <c r="O33" i="11" s="1"/>
  <c r="O34" i="11" s="1"/>
  <c r="O35" i="11" s="1"/>
  <c r="O36" i="11" s="1"/>
  <c r="O37" i="11" s="1"/>
  <c r="O38" i="11" s="1"/>
  <c r="O39" i="11" s="1"/>
  <c r="O40" i="11" s="1"/>
  <c r="O41" i="11" s="1"/>
  <c r="O42" i="11" s="1"/>
  <c r="O43" i="11" s="1"/>
  <c r="O44" i="11" s="1"/>
  <c r="O45" i="11" s="1"/>
  <c r="O46" i="11" s="1"/>
  <c r="O47" i="11" s="1"/>
  <c r="O48" i="11" s="1"/>
  <c r="O49" i="11" s="1"/>
  <c r="O50" i="11" s="1"/>
  <c r="O51" i="11" s="1"/>
  <c r="O52" i="11" s="1"/>
  <c r="O53" i="11" s="1"/>
  <c r="O54" i="11" s="1"/>
  <c r="O55" i="11" s="1"/>
  <c r="O56" i="11" s="1"/>
  <c r="O57" i="11" s="1"/>
  <c r="O58" i="11" s="1"/>
  <c r="O59" i="11" s="1"/>
  <c r="O60" i="11" s="1"/>
  <c r="O61" i="11" s="1"/>
  <c r="O62" i="11" s="1"/>
  <c r="O63" i="11" s="1"/>
  <c r="O64" i="11" s="1"/>
  <c r="O65" i="11" s="1"/>
  <c r="O66" i="11" s="1"/>
  <c r="O67" i="11" s="1"/>
  <c r="O68" i="11" s="1"/>
  <c r="O69" i="11" s="1"/>
  <c r="O70" i="11" s="1"/>
  <c r="O71" i="11" s="1"/>
  <c r="O72" i="11" s="1"/>
  <c r="O73" i="11" s="1"/>
  <c r="O74" i="11" s="1"/>
  <c r="O75" i="11" s="1"/>
  <c r="O76" i="11" s="1"/>
  <c r="O77" i="11" s="1"/>
  <c r="O78" i="11" s="1"/>
  <c r="O79" i="11" s="1"/>
  <c r="O80" i="11" s="1"/>
  <c r="O81" i="11" s="1"/>
  <c r="O82" i="11" s="1"/>
  <c r="O83" i="11" s="1"/>
  <c r="O84" i="11" s="1"/>
  <c r="O85" i="11" s="1"/>
  <c r="O86" i="11" s="1"/>
  <c r="O87" i="11" s="1"/>
  <c r="O88" i="11" s="1"/>
  <c r="O89" i="11" s="1"/>
  <c r="O90" i="11" s="1"/>
  <c r="O91" i="11" s="1"/>
  <c r="O92" i="11" s="1"/>
  <c r="O93" i="11" s="1"/>
  <c r="O94" i="11" s="1"/>
  <c r="O95" i="11" s="1"/>
  <c r="O96" i="11" s="1"/>
  <c r="O97" i="11" s="1"/>
  <c r="O98" i="11" s="1"/>
  <c r="O99" i="11" s="1"/>
  <c r="O100" i="11" s="1"/>
  <c r="O101" i="11" s="1"/>
  <c r="O102" i="11" s="1"/>
  <c r="O103" i="11" s="1"/>
  <c r="O104" i="11" s="1"/>
  <c r="O105" i="11" s="1"/>
  <c r="O106" i="11" s="1"/>
  <c r="O107" i="11" s="1"/>
  <c r="O108" i="11" s="1"/>
  <c r="O109" i="11" s="1"/>
  <c r="O110" i="11" s="1"/>
  <c r="O111" i="11" s="1"/>
  <c r="O112" i="11" s="1"/>
  <c r="O113" i="11" s="1"/>
  <c r="O114" i="11" s="1"/>
  <c r="O115" i="11" s="1"/>
  <c r="O116" i="11" s="1"/>
  <c r="O117" i="11" s="1"/>
  <c r="O118" i="11" s="1"/>
  <c r="O119" i="11" s="1"/>
  <c r="O120" i="11" s="1"/>
  <c r="O121" i="11" s="1"/>
  <c r="O122" i="11" s="1"/>
  <c r="O123" i="11" s="1"/>
  <c r="O124" i="11" s="1"/>
  <c r="O125" i="11" s="1"/>
  <c r="O126" i="11" s="1"/>
  <c r="O127" i="11" s="1"/>
  <c r="O128" i="11" s="1"/>
  <c r="O129" i="11" s="1"/>
  <c r="O130" i="11" s="1"/>
  <c r="O131" i="11" s="1"/>
  <c r="O132" i="11" s="1"/>
  <c r="O133" i="11" s="1"/>
  <c r="O134" i="11" s="1"/>
  <c r="O135" i="11" s="1"/>
  <c r="O136" i="11" s="1"/>
  <c r="O137" i="11" s="1"/>
  <c r="O138" i="11" s="1"/>
  <c r="O139" i="11" s="1"/>
  <c r="O140" i="11" s="1"/>
  <c r="O141" i="11" s="1"/>
  <c r="O142" i="11" s="1"/>
  <c r="O143" i="11" s="1"/>
  <c r="O144" i="11" s="1"/>
  <c r="O145" i="11" s="1"/>
  <c r="O146" i="11" s="1"/>
  <c r="O147" i="11" s="1"/>
  <c r="O148" i="11" s="1"/>
  <c r="O149" i="11" s="1"/>
  <c r="O150" i="11" s="1"/>
  <c r="O151" i="11" s="1"/>
  <c r="O152" i="11" s="1"/>
  <c r="O153" i="11" s="1"/>
  <c r="O154" i="11" s="1"/>
  <c r="O155" i="11" s="1"/>
  <c r="O156" i="11" s="1"/>
  <c r="O157" i="11" s="1"/>
  <c r="O158" i="11" s="1"/>
  <c r="O159" i="11" s="1"/>
  <c r="O160" i="11" s="1"/>
  <c r="O161" i="11" s="1"/>
  <c r="O162" i="11" s="1"/>
  <c r="O163" i="11" s="1"/>
  <c r="O164" i="11" s="1"/>
  <c r="O165" i="11" s="1"/>
  <c r="O166" i="11" s="1"/>
  <c r="O167" i="11" s="1"/>
  <c r="O168" i="11" s="1"/>
  <c r="O169" i="11" s="1"/>
  <c r="O170" i="11" s="1"/>
  <c r="O171" i="11" s="1"/>
  <c r="O172" i="11" s="1"/>
  <c r="O173" i="11" s="1"/>
  <c r="O174" i="11" s="1"/>
  <c r="O175" i="11" s="1"/>
  <c r="O176" i="11" s="1"/>
  <c r="O177" i="11" s="1"/>
  <c r="O178" i="11" s="1"/>
  <c r="O179" i="11" s="1"/>
  <c r="O180" i="11" s="1"/>
  <c r="O181" i="11" s="1"/>
  <c r="O182" i="11" s="1"/>
  <c r="O183" i="11" s="1"/>
  <c r="O184" i="11" s="1"/>
  <c r="O185" i="11" s="1"/>
  <c r="O186" i="11" s="1"/>
  <c r="O187" i="11" s="1"/>
  <c r="O188" i="11" s="1"/>
  <c r="O189" i="11" s="1"/>
  <c r="O190" i="11" s="1"/>
  <c r="O191" i="11" s="1"/>
  <c r="O192" i="11" s="1"/>
  <c r="O193" i="11" s="1"/>
  <c r="O194" i="11" s="1"/>
  <c r="O195" i="11" s="1"/>
  <c r="O196" i="11" s="1"/>
  <c r="O197" i="11" s="1"/>
  <c r="O198" i="11" s="1"/>
  <c r="O199" i="11" s="1"/>
  <c r="O200" i="11" s="1"/>
  <c r="O201" i="11" s="1"/>
  <c r="O202" i="11" s="1"/>
  <c r="O203" i="11" s="1"/>
  <c r="O204" i="11" s="1"/>
  <c r="O205" i="11" s="1"/>
  <c r="O206" i="11" s="1"/>
  <c r="O207" i="11" s="1"/>
  <c r="O208" i="11" s="1"/>
  <c r="O209" i="11" s="1"/>
  <c r="O210" i="11" s="1"/>
  <c r="O211" i="11" s="1"/>
  <c r="O212" i="11" s="1"/>
  <c r="O213" i="11" s="1"/>
  <c r="O214" i="11" s="1"/>
  <c r="O215" i="11" s="1"/>
  <c r="O216" i="11" s="1"/>
  <c r="O217" i="11" s="1"/>
  <c r="O218" i="11" s="1"/>
  <c r="O219" i="11" s="1"/>
  <c r="O220" i="11" s="1"/>
  <c r="O221" i="11" s="1"/>
  <c r="O222" i="11" s="1"/>
  <c r="O223" i="11" s="1"/>
  <c r="O224" i="11" s="1"/>
  <c r="O225" i="11" s="1"/>
  <c r="O226" i="11" s="1"/>
  <c r="O227" i="11" s="1"/>
  <c r="O228" i="11" s="1"/>
  <c r="O229" i="11" s="1"/>
  <c r="O230" i="11" s="1"/>
  <c r="O231" i="11" s="1"/>
  <c r="O232" i="11" s="1"/>
  <c r="O233" i="11" s="1"/>
  <c r="O234" i="11" s="1"/>
  <c r="O235" i="11" s="1"/>
  <c r="O236" i="11" s="1"/>
  <c r="O237" i="11" s="1"/>
  <c r="O238" i="11" s="1"/>
  <c r="O239" i="11" s="1"/>
  <c r="O240" i="11" s="1"/>
  <c r="O241" i="11" s="1"/>
  <c r="O242" i="11" s="1"/>
  <c r="O243" i="11" s="1"/>
  <c r="O244" i="11" s="1"/>
  <c r="O245" i="11" s="1"/>
  <c r="O246" i="11" s="1"/>
  <c r="O247" i="11" s="1"/>
  <c r="O248" i="11" s="1"/>
  <c r="O249" i="11" s="1"/>
  <c r="O250" i="11" s="1"/>
  <c r="O251" i="11" s="1"/>
  <c r="O252" i="11" s="1"/>
  <c r="O253" i="11" s="1"/>
  <c r="O254" i="11" s="1"/>
  <c r="O255" i="11" s="1"/>
  <c r="O256" i="11" s="1"/>
  <c r="O257" i="11" s="1"/>
  <c r="O258" i="11" s="1"/>
  <c r="O259" i="11" s="1"/>
  <c r="O260" i="11" s="1"/>
  <c r="O261" i="11" s="1"/>
  <c r="O262" i="11" s="1"/>
  <c r="O263" i="11" s="1"/>
  <c r="O264" i="11" s="1"/>
  <c r="O265" i="11" s="1"/>
  <c r="O266" i="11" s="1"/>
  <c r="O267" i="11" s="1"/>
  <c r="O268" i="11" s="1"/>
  <c r="O269" i="11" s="1"/>
  <c r="O270" i="11" s="1"/>
  <c r="O271" i="11" s="1"/>
  <c r="O272" i="11" s="1"/>
  <c r="O273" i="11" s="1"/>
  <c r="O274" i="11" s="1"/>
  <c r="O275" i="11" s="1"/>
  <c r="O276" i="11" s="1"/>
  <c r="O277" i="11" s="1"/>
  <c r="O278" i="11" s="1"/>
  <c r="O279" i="11" s="1"/>
  <c r="O280" i="11" s="1"/>
  <c r="O281" i="11" s="1"/>
  <c r="O282" i="11" s="1"/>
  <c r="O283" i="11" s="1"/>
  <c r="O284" i="11" s="1"/>
  <c r="O285" i="11" s="1"/>
  <c r="O286" i="11" s="1"/>
  <c r="O287" i="11" s="1"/>
  <c r="O288" i="11" s="1"/>
  <c r="O289" i="11" s="1"/>
  <c r="O290" i="11" s="1"/>
  <c r="O291" i="11" s="1"/>
  <c r="O292" i="11" s="1"/>
  <c r="O293" i="11" s="1"/>
  <c r="O294" i="11" s="1"/>
  <c r="O295" i="11" s="1"/>
  <c r="O296" i="11" s="1"/>
  <c r="O297" i="11" s="1"/>
  <c r="O298" i="11" s="1"/>
  <c r="O299" i="11" s="1"/>
  <c r="O300" i="11" s="1"/>
  <c r="O301" i="11" s="1"/>
  <c r="O302" i="11" s="1"/>
  <c r="O303" i="11" s="1"/>
  <c r="O304" i="11" s="1"/>
  <c r="O305" i="11" s="1"/>
  <c r="O306" i="11" s="1"/>
  <c r="O307" i="11" s="1"/>
  <c r="O308" i="11" s="1"/>
  <c r="O309" i="11" s="1"/>
  <c r="O310" i="11" s="1"/>
  <c r="O311" i="11" s="1"/>
  <c r="O312" i="11" s="1"/>
  <c r="O313" i="11" s="1"/>
  <c r="O314" i="11" s="1"/>
  <c r="O315" i="11" s="1"/>
  <c r="O316" i="11" s="1"/>
  <c r="O317" i="11" s="1"/>
  <c r="O318" i="11" s="1"/>
  <c r="O319" i="11" s="1"/>
  <c r="O320" i="11" s="1"/>
  <c r="O321" i="11" s="1"/>
  <c r="O322" i="11" s="1"/>
  <c r="O323" i="11" s="1"/>
  <c r="O324" i="11" s="1"/>
  <c r="O325" i="11" s="1"/>
  <c r="O326" i="11" s="1"/>
  <c r="O327" i="11" s="1"/>
  <c r="O328" i="11" s="1"/>
  <c r="O329" i="11" s="1"/>
  <c r="O330" i="11" s="1"/>
  <c r="O331" i="11" s="1"/>
  <c r="O332" i="11" s="1"/>
  <c r="O333" i="11" s="1"/>
  <c r="O334" i="11" s="1"/>
  <c r="O335" i="11" s="1"/>
  <c r="O336" i="11" s="1"/>
  <c r="O337" i="11" s="1"/>
  <c r="O338" i="11" s="1"/>
  <c r="O339" i="11" s="1"/>
  <c r="O340" i="11" s="1"/>
  <c r="O341" i="11" s="1"/>
  <c r="O342" i="11" s="1"/>
  <c r="O343" i="11" s="1"/>
  <c r="O344" i="11" s="1"/>
  <c r="O345" i="11" s="1"/>
  <c r="O346" i="11" s="1"/>
  <c r="O347" i="11" s="1"/>
  <c r="O348" i="11" s="1"/>
  <c r="O349" i="11" s="1"/>
  <c r="O350" i="11" s="1"/>
  <c r="O351" i="11" s="1"/>
  <c r="O352" i="11" s="1"/>
  <c r="O353" i="11" s="1"/>
  <c r="O354" i="11" s="1"/>
  <c r="O355" i="11" s="1"/>
  <c r="O356" i="11" s="1"/>
  <c r="O357" i="11" s="1"/>
  <c r="O358" i="11" s="1"/>
  <c r="O359" i="11" s="1"/>
  <c r="O360" i="11" s="1"/>
  <c r="O361" i="11" s="1"/>
  <c r="O362" i="11" s="1"/>
  <c r="O363" i="11" s="1"/>
  <c r="O364" i="11" s="1"/>
  <c r="O365" i="11" s="1"/>
  <c r="O366" i="11" s="1"/>
  <c r="O367" i="11" s="1"/>
  <c r="O368" i="11" s="1"/>
  <c r="O369" i="11" s="1"/>
  <c r="O370" i="11" s="1"/>
  <c r="O371" i="11" s="1"/>
  <c r="O372" i="11" s="1"/>
  <c r="O373" i="11" s="1"/>
  <c r="O374" i="11" s="1"/>
  <c r="O375" i="11" s="1"/>
  <c r="O376" i="11" s="1"/>
  <c r="O377" i="11" s="1"/>
  <c r="O378" i="11" s="1"/>
  <c r="O379" i="11" s="1"/>
  <c r="O380" i="11" s="1"/>
  <c r="J3" i="11"/>
  <c r="N3" i="11"/>
  <c r="O3" i="10"/>
  <c r="O4" i="10" s="1"/>
  <c r="L116" i="10"/>
  <c r="L117" i="10"/>
  <c r="L118" i="10"/>
  <c r="L119" i="10"/>
  <c r="L120" i="10"/>
  <c r="L121" i="10"/>
  <c r="L122" i="10"/>
  <c r="L123" i="10"/>
  <c r="L124" i="10"/>
  <c r="L125" i="10"/>
  <c r="L126" i="10"/>
  <c r="L127" i="10"/>
  <c r="L128" i="10"/>
  <c r="L129" i="10"/>
  <c r="L130" i="10"/>
  <c r="L131" i="10"/>
  <c r="L132" i="10"/>
  <c r="L133" i="10"/>
  <c r="L134" i="10"/>
  <c r="L135" i="10"/>
  <c r="L136" i="10"/>
  <c r="L137" i="10"/>
  <c r="L138" i="10"/>
  <c r="L139" i="10"/>
  <c r="L140" i="10"/>
  <c r="L141" i="10"/>
  <c r="L142" i="10"/>
  <c r="L143" i="10"/>
  <c r="L144" i="10"/>
  <c r="L145" i="10"/>
  <c r="L146" i="10"/>
  <c r="L147" i="10"/>
  <c r="L148" i="10"/>
  <c r="L149" i="10"/>
  <c r="L150" i="10"/>
  <c r="L151" i="10"/>
  <c r="L152" i="10"/>
  <c r="L153" i="10"/>
  <c r="L154" i="10"/>
  <c r="L155" i="10"/>
  <c r="L156" i="10"/>
  <c r="L157" i="10"/>
  <c r="L158" i="10"/>
  <c r="L159" i="10"/>
  <c r="L160" i="10"/>
  <c r="L161" i="10"/>
  <c r="L162" i="10"/>
  <c r="L163" i="10"/>
  <c r="L164" i="10"/>
  <c r="L165" i="10"/>
  <c r="L166" i="10"/>
  <c r="L167" i="10"/>
  <c r="L168" i="10"/>
  <c r="L169" i="10"/>
  <c r="L170" i="10"/>
  <c r="L171" i="10"/>
  <c r="L172" i="10"/>
  <c r="L173" i="10"/>
  <c r="L174" i="10"/>
  <c r="L175" i="10"/>
  <c r="L176" i="10"/>
  <c r="L177" i="10"/>
  <c r="L178" i="10"/>
  <c r="L179" i="10"/>
  <c r="L180" i="10"/>
  <c r="L181" i="10"/>
  <c r="L182" i="10"/>
  <c r="L183" i="10"/>
  <c r="L184" i="10"/>
  <c r="L185" i="10"/>
  <c r="L186" i="10"/>
  <c r="L187" i="10"/>
  <c r="L188" i="10"/>
  <c r="L189" i="10"/>
  <c r="L190" i="10"/>
  <c r="L191" i="10"/>
  <c r="L192" i="10"/>
  <c r="L193" i="10"/>
  <c r="L194" i="10"/>
  <c r="L195" i="10"/>
  <c r="L196" i="10"/>
  <c r="L197" i="10"/>
  <c r="L198" i="10"/>
  <c r="L199" i="10"/>
  <c r="L200" i="10"/>
  <c r="L201" i="10"/>
  <c r="L202" i="10"/>
  <c r="L203" i="10"/>
  <c r="L204" i="10"/>
  <c r="L205" i="10"/>
  <c r="L206" i="10"/>
  <c r="L207" i="10"/>
  <c r="L208" i="10"/>
  <c r="L209" i="10"/>
  <c r="L210" i="10"/>
  <c r="L211" i="10"/>
  <c r="L212" i="10"/>
  <c r="L213" i="10"/>
  <c r="L214" i="10"/>
  <c r="L215" i="10"/>
  <c r="L216" i="10"/>
  <c r="L217" i="10"/>
  <c r="L218" i="10"/>
  <c r="L219" i="10"/>
  <c r="L220" i="10"/>
  <c r="L221" i="10"/>
  <c r="L222" i="10"/>
  <c r="L223" i="10"/>
  <c r="L224" i="10"/>
  <c r="L225" i="10"/>
  <c r="L226" i="10"/>
  <c r="L227" i="10"/>
  <c r="L228" i="10"/>
  <c r="L229" i="10"/>
  <c r="L230" i="10"/>
  <c r="L231" i="10"/>
  <c r="L232" i="10"/>
  <c r="L233" i="10"/>
  <c r="L234" i="10"/>
  <c r="L235" i="10"/>
  <c r="L236" i="10"/>
  <c r="L237" i="10"/>
  <c r="L238" i="10"/>
  <c r="L239" i="10"/>
  <c r="L240" i="10"/>
  <c r="L241" i="10"/>
  <c r="L242" i="10"/>
  <c r="L243" i="10"/>
  <c r="L244" i="10"/>
  <c r="L245" i="10"/>
  <c r="L246" i="10"/>
  <c r="L247" i="10"/>
  <c r="L248" i="10"/>
  <c r="L249" i="10"/>
  <c r="L250" i="10"/>
  <c r="L251" i="10"/>
  <c r="L252" i="10"/>
  <c r="L253" i="10"/>
  <c r="L254" i="10"/>
  <c r="L255" i="10"/>
  <c r="L256" i="10"/>
  <c r="L257" i="10"/>
  <c r="L258" i="10"/>
  <c r="L259" i="10"/>
  <c r="L260" i="10"/>
  <c r="L261" i="10"/>
  <c r="L262" i="10"/>
  <c r="L263" i="10"/>
  <c r="L264" i="10"/>
  <c r="L265" i="10"/>
  <c r="L266" i="10"/>
  <c r="L267" i="10"/>
  <c r="L268" i="10"/>
  <c r="L269" i="10"/>
  <c r="L270" i="10"/>
  <c r="L271" i="10"/>
  <c r="L272" i="10"/>
  <c r="L273" i="10"/>
  <c r="L274" i="10"/>
  <c r="L275" i="10"/>
  <c r="L276" i="10"/>
  <c r="L277" i="10"/>
  <c r="L278" i="10"/>
  <c r="L279" i="10"/>
  <c r="L280" i="10"/>
  <c r="L281" i="10"/>
  <c r="L282" i="10"/>
  <c r="L283" i="10"/>
  <c r="L284" i="10"/>
  <c r="L285" i="10"/>
  <c r="L286" i="10"/>
  <c r="L287" i="10"/>
  <c r="L288" i="10"/>
  <c r="L289" i="10"/>
  <c r="L290" i="10"/>
  <c r="L291" i="10"/>
  <c r="L292" i="10"/>
  <c r="L293" i="10"/>
  <c r="L294" i="10"/>
  <c r="L295" i="10"/>
  <c r="L296" i="10"/>
  <c r="L297" i="10"/>
  <c r="L298" i="10"/>
  <c r="L299" i="10"/>
  <c r="L300" i="10"/>
  <c r="L301" i="10"/>
  <c r="L302" i="10"/>
  <c r="L303" i="10"/>
  <c r="L304" i="10"/>
  <c r="L305" i="10"/>
  <c r="L306" i="10"/>
  <c r="L307" i="10"/>
  <c r="L308" i="10"/>
  <c r="L309" i="10"/>
  <c r="L310" i="10"/>
  <c r="L311" i="10"/>
  <c r="L312" i="10"/>
  <c r="L313" i="10"/>
  <c r="L314" i="10"/>
  <c r="L315" i="10"/>
  <c r="L316" i="10"/>
  <c r="L317" i="10"/>
  <c r="L318" i="10"/>
  <c r="L319" i="10"/>
  <c r="L320" i="10"/>
  <c r="L321" i="10"/>
  <c r="L322" i="10"/>
  <c r="L323" i="10"/>
  <c r="L324" i="10"/>
  <c r="L325" i="10"/>
  <c r="L326" i="10"/>
  <c r="L327" i="10"/>
  <c r="L328" i="10"/>
  <c r="L329" i="10"/>
  <c r="L330" i="10"/>
  <c r="L331" i="10"/>
  <c r="L332" i="10"/>
  <c r="L333" i="10"/>
  <c r="L334" i="10"/>
  <c r="L335" i="10"/>
  <c r="L336" i="10"/>
  <c r="L337" i="10"/>
  <c r="L338" i="10"/>
  <c r="L339" i="10"/>
  <c r="L340" i="10"/>
  <c r="L341" i="10"/>
  <c r="L342" i="10"/>
  <c r="L343" i="10"/>
  <c r="L344" i="10"/>
  <c r="L345" i="10"/>
  <c r="L346" i="10"/>
  <c r="L347" i="10"/>
  <c r="L348" i="10"/>
  <c r="L349" i="10"/>
  <c r="L350" i="10"/>
  <c r="L351" i="10"/>
  <c r="L352" i="10"/>
  <c r="L353" i="10"/>
  <c r="L354" i="10"/>
  <c r="L355" i="10"/>
  <c r="L356" i="10"/>
  <c r="L357" i="10"/>
  <c r="L358" i="10"/>
  <c r="L359" i="10"/>
  <c r="L360" i="10"/>
  <c r="L361" i="10"/>
  <c r="L362" i="10"/>
  <c r="L363" i="10"/>
  <c r="L364" i="10"/>
  <c r="L365" i="10"/>
  <c r="L366" i="10"/>
  <c r="L367" i="10"/>
  <c r="L368" i="10"/>
  <c r="L369" i="10"/>
  <c r="L370" i="10"/>
  <c r="L371" i="10"/>
  <c r="L372" i="10"/>
  <c r="L373" i="10"/>
  <c r="L374" i="10"/>
  <c r="L375" i="10"/>
  <c r="L376" i="10"/>
  <c r="L377" i="10"/>
  <c r="L378" i="10"/>
  <c r="L379" i="10"/>
  <c r="L380" i="10"/>
  <c r="L103" i="10"/>
  <c r="L104" i="10"/>
  <c r="L105" i="10"/>
  <c r="L106" i="10"/>
  <c r="L107" i="10"/>
  <c r="L108" i="10"/>
  <c r="L109" i="10"/>
  <c r="L110" i="10"/>
  <c r="L111" i="10"/>
  <c r="L112" i="10"/>
  <c r="L113" i="10"/>
  <c r="L114" i="10"/>
  <c r="L115" i="10"/>
  <c r="L102" i="10"/>
  <c r="G18" i="10"/>
  <c r="G19" i="10"/>
  <c r="G22" i="10"/>
  <c r="G25" i="10"/>
  <c r="G26" i="10"/>
  <c r="G27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AA51" i="10" s="1"/>
  <c r="G52" i="10"/>
  <c r="Z52" i="10" s="1"/>
  <c r="D22" i="14" s="1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114" i="10"/>
  <c r="G115" i="10"/>
  <c r="G116" i="10"/>
  <c r="G117" i="10"/>
  <c r="G118" i="10"/>
  <c r="G119" i="10"/>
  <c r="G120" i="10"/>
  <c r="G121" i="10"/>
  <c r="G122" i="10"/>
  <c r="G123" i="10"/>
  <c r="G124" i="10"/>
  <c r="G125" i="10"/>
  <c r="G126" i="10"/>
  <c r="G127" i="10"/>
  <c r="G128" i="10"/>
  <c r="G129" i="10"/>
  <c r="G130" i="10"/>
  <c r="G131" i="10"/>
  <c r="G132" i="10"/>
  <c r="G133" i="10"/>
  <c r="G134" i="10"/>
  <c r="G135" i="10"/>
  <c r="G136" i="10"/>
  <c r="G137" i="10"/>
  <c r="G138" i="10"/>
  <c r="G139" i="10"/>
  <c r="G140" i="10"/>
  <c r="G141" i="10"/>
  <c r="G142" i="10"/>
  <c r="G143" i="10"/>
  <c r="G144" i="10"/>
  <c r="G145" i="10"/>
  <c r="G146" i="10"/>
  <c r="G147" i="10"/>
  <c r="G148" i="10"/>
  <c r="G149" i="10"/>
  <c r="G150" i="10"/>
  <c r="G151" i="10"/>
  <c r="G152" i="10"/>
  <c r="G153" i="10"/>
  <c r="G154" i="10"/>
  <c r="G155" i="10"/>
  <c r="G156" i="10"/>
  <c r="G157" i="10"/>
  <c r="G158" i="10"/>
  <c r="G159" i="10"/>
  <c r="G160" i="10"/>
  <c r="G161" i="10"/>
  <c r="G162" i="10"/>
  <c r="G163" i="10"/>
  <c r="G164" i="10"/>
  <c r="G165" i="10"/>
  <c r="G166" i="10"/>
  <c r="G167" i="10"/>
  <c r="G168" i="10"/>
  <c r="G169" i="10"/>
  <c r="G170" i="10"/>
  <c r="G171" i="10"/>
  <c r="G172" i="10"/>
  <c r="G173" i="10"/>
  <c r="G174" i="10"/>
  <c r="G175" i="10"/>
  <c r="G176" i="10"/>
  <c r="G177" i="10"/>
  <c r="G178" i="10"/>
  <c r="G179" i="10"/>
  <c r="G180" i="10"/>
  <c r="G181" i="10"/>
  <c r="G182" i="10"/>
  <c r="G183" i="10"/>
  <c r="G184" i="10"/>
  <c r="G185" i="10"/>
  <c r="G186" i="10"/>
  <c r="G187" i="10"/>
  <c r="G188" i="10"/>
  <c r="G189" i="10"/>
  <c r="G190" i="10"/>
  <c r="G191" i="10"/>
  <c r="G192" i="10"/>
  <c r="G193" i="10"/>
  <c r="G194" i="10"/>
  <c r="G195" i="10"/>
  <c r="G196" i="10"/>
  <c r="G197" i="10"/>
  <c r="G198" i="10"/>
  <c r="G199" i="10"/>
  <c r="G200" i="10"/>
  <c r="G201" i="10"/>
  <c r="G202" i="10"/>
  <c r="G203" i="10"/>
  <c r="G204" i="10"/>
  <c r="G205" i="10"/>
  <c r="G206" i="10"/>
  <c r="G207" i="10"/>
  <c r="G208" i="10"/>
  <c r="G209" i="10"/>
  <c r="G210" i="10"/>
  <c r="G211" i="10"/>
  <c r="G212" i="10"/>
  <c r="G213" i="10"/>
  <c r="G214" i="10"/>
  <c r="G215" i="10"/>
  <c r="G216" i="10"/>
  <c r="G217" i="10"/>
  <c r="G218" i="10"/>
  <c r="G219" i="10"/>
  <c r="G220" i="10"/>
  <c r="G221" i="10"/>
  <c r="G222" i="10"/>
  <c r="G223" i="10"/>
  <c r="G224" i="10"/>
  <c r="G225" i="10"/>
  <c r="G226" i="10"/>
  <c r="G227" i="10"/>
  <c r="G228" i="10"/>
  <c r="G229" i="10"/>
  <c r="G230" i="10"/>
  <c r="G231" i="10"/>
  <c r="G232" i="10"/>
  <c r="G233" i="10"/>
  <c r="G234" i="10"/>
  <c r="G235" i="10"/>
  <c r="G236" i="10"/>
  <c r="G237" i="10"/>
  <c r="G238" i="10"/>
  <c r="G239" i="10"/>
  <c r="G240" i="10"/>
  <c r="G241" i="10"/>
  <c r="G242" i="10"/>
  <c r="G243" i="10"/>
  <c r="G244" i="10"/>
  <c r="G245" i="10"/>
  <c r="G246" i="10"/>
  <c r="G247" i="10"/>
  <c r="G248" i="10"/>
  <c r="G249" i="10"/>
  <c r="G250" i="10"/>
  <c r="G251" i="10"/>
  <c r="G252" i="10"/>
  <c r="G253" i="10"/>
  <c r="G254" i="10"/>
  <c r="G255" i="10"/>
  <c r="G256" i="10"/>
  <c r="G257" i="10"/>
  <c r="G258" i="10"/>
  <c r="G259" i="10"/>
  <c r="G260" i="10"/>
  <c r="G261" i="10"/>
  <c r="G262" i="10"/>
  <c r="G263" i="10"/>
  <c r="G264" i="10"/>
  <c r="G265" i="10"/>
  <c r="G266" i="10"/>
  <c r="G267" i="10"/>
  <c r="G268" i="10"/>
  <c r="G269" i="10"/>
  <c r="G270" i="10"/>
  <c r="G271" i="10"/>
  <c r="G272" i="10"/>
  <c r="G273" i="10"/>
  <c r="G274" i="10"/>
  <c r="G275" i="10"/>
  <c r="G276" i="10"/>
  <c r="G277" i="10"/>
  <c r="G278" i="10"/>
  <c r="G279" i="10"/>
  <c r="G280" i="10"/>
  <c r="G281" i="10"/>
  <c r="G282" i="10"/>
  <c r="G283" i="10"/>
  <c r="G284" i="10"/>
  <c r="G285" i="10"/>
  <c r="G286" i="10"/>
  <c r="G287" i="10"/>
  <c r="G288" i="10"/>
  <c r="G289" i="10"/>
  <c r="G290" i="10"/>
  <c r="G291" i="10"/>
  <c r="G292" i="10"/>
  <c r="G293" i="10"/>
  <c r="G294" i="10"/>
  <c r="G295" i="10"/>
  <c r="G296" i="10"/>
  <c r="G297" i="10"/>
  <c r="G298" i="10"/>
  <c r="G299" i="10"/>
  <c r="G300" i="10"/>
  <c r="G301" i="10"/>
  <c r="G302" i="10"/>
  <c r="G303" i="10"/>
  <c r="G304" i="10"/>
  <c r="G305" i="10"/>
  <c r="G306" i="10"/>
  <c r="G307" i="10"/>
  <c r="G308" i="10"/>
  <c r="G309" i="10"/>
  <c r="G310" i="10"/>
  <c r="G311" i="10"/>
  <c r="G312" i="10"/>
  <c r="G313" i="10"/>
  <c r="G314" i="10"/>
  <c r="G315" i="10"/>
  <c r="G316" i="10"/>
  <c r="G317" i="10"/>
  <c r="G318" i="10"/>
  <c r="G319" i="10"/>
  <c r="G320" i="10"/>
  <c r="G321" i="10"/>
  <c r="G322" i="10"/>
  <c r="G323" i="10"/>
  <c r="G324" i="10"/>
  <c r="G325" i="10"/>
  <c r="G326" i="10"/>
  <c r="G327" i="10"/>
  <c r="G328" i="10"/>
  <c r="G329" i="10"/>
  <c r="G330" i="10"/>
  <c r="G331" i="10"/>
  <c r="G332" i="10"/>
  <c r="G333" i="10"/>
  <c r="G334" i="10"/>
  <c r="G335" i="10"/>
  <c r="G336" i="10"/>
  <c r="G337" i="10"/>
  <c r="G338" i="10"/>
  <c r="G339" i="10"/>
  <c r="G340" i="10"/>
  <c r="G341" i="10"/>
  <c r="G342" i="10"/>
  <c r="G343" i="10"/>
  <c r="G344" i="10"/>
  <c r="G345" i="10"/>
  <c r="G346" i="10"/>
  <c r="G347" i="10"/>
  <c r="G348" i="10"/>
  <c r="G349" i="10"/>
  <c r="G350" i="10"/>
  <c r="G351" i="10"/>
  <c r="G352" i="10"/>
  <c r="G353" i="10"/>
  <c r="G354" i="10"/>
  <c r="G355" i="10"/>
  <c r="G356" i="10"/>
  <c r="G357" i="10"/>
  <c r="G358" i="10"/>
  <c r="G359" i="10"/>
  <c r="G360" i="10"/>
  <c r="G361" i="10"/>
  <c r="G362" i="10"/>
  <c r="G363" i="10"/>
  <c r="G364" i="10"/>
  <c r="G365" i="10"/>
  <c r="G366" i="10"/>
  <c r="G367" i="10"/>
  <c r="G368" i="10"/>
  <c r="G369" i="10"/>
  <c r="G370" i="10"/>
  <c r="G371" i="10"/>
  <c r="G372" i="10"/>
  <c r="G373" i="10"/>
  <c r="G374" i="10"/>
  <c r="G375" i="10"/>
  <c r="G376" i="10"/>
  <c r="G377" i="10"/>
  <c r="G378" i="10"/>
  <c r="G379" i="10"/>
  <c r="G380" i="10"/>
  <c r="G8" i="10"/>
  <c r="G13" i="10"/>
  <c r="I440" i="7"/>
  <c r="I439" i="7"/>
  <c r="I438" i="7"/>
  <c r="I437" i="7"/>
  <c r="I436" i="7"/>
  <c r="I435" i="7"/>
  <c r="I434" i="7"/>
  <c r="I433" i="7"/>
  <c r="I432" i="7"/>
  <c r="I431" i="7"/>
  <c r="I430" i="7"/>
  <c r="I429" i="7"/>
  <c r="I428" i="7"/>
  <c r="I427" i="7"/>
  <c r="H427" i="7"/>
  <c r="H428" i="7" s="1"/>
  <c r="H429" i="7" s="1"/>
  <c r="H430" i="7" s="1"/>
  <c r="H431" i="7" s="1"/>
  <c r="H432" i="7" s="1"/>
  <c r="H433" i="7" s="1"/>
  <c r="H434" i="7" s="1"/>
  <c r="H435" i="7" s="1"/>
  <c r="H436" i="7" s="1"/>
  <c r="H437" i="7" s="1"/>
  <c r="H438" i="7" s="1"/>
  <c r="H439" i="7" s="1"/>
  <c r="H440" i="7" s="1"/>
  <c r="I426" i="7"/>
  <c r="H426" i="7"/>
  <c r="I425" i="7"/>
  <c r="H425" i="7"/>
  <c r="I424" i="7"/>
  <c r="I423" i="7"/>
  <c r="I422" i="7"/>
  <c r="I421" i="7"/>
  <c r="I420" i="7"/>
  <c r="I419" i="7"/>
  <c r="I418" i="7"/>
  <c r="I417" i="7"/>
  <c r="I416" i="7"/>
  <c r="I415" i="7"/>
  <c r="I414" i="7"/>
  <c r="I413" i="7"/>
  <c r="I412" i="7"/>
  <c r="I411" i="7"/>
  <c r="I410" i="7"/>
  <c r="H410" i="7"/>
  <c r="H411" i="7" s="1"/>
  <c r="H412" i="7" s="1"/>
  <c r="H413" i="7" s="1"/>
  <c r="H414" i="7" s="1"/>
  <c r="H415" i="7" s="1"/>
  <c r="H416" i="7" s="1"/>
  <c r="H417" i="7" s="1"/>
  <c r="H418" i="7" s="1"/>
  <c r="H419" i="7" s="1"/>
  <c r="H420" i="7" s="1"/>
  <c r="H421" i="7" s="1"/>
  <c r="H422" i="7" s="1"/>
  <c r="H423" i="7" s="1"/>
  <c r="H424" i="7" s="1"/>
  <c r="I409" i="7"/>
  <c r="H409" i="7"/>
  <c r="I408" i="7"/>
  <c r="I407" i="7"/>
  <c r="I406" i="7"/>
  <c r="I405" i="7"/>
  <c r="I404" i="7"/>
  <c r="I403" i="7"/>
  <c r="I402" i="7"/>
  <c r="I401" i="7"/>
  <c r="I400" i="7"/>
  <c r="I399" i="7"/>
  <c r="I398" i="7"/>
  <c r="I397" i="7"/>
  <c r="I396" i="7"/>
  <c r="I395" i="7"/>
  <c r="I394" i="7"/>
  <c r="I393" i="7"/>
  <c r="H393" i="7"/>
  <c r="H394" i="7" s="1"/>
  <c r="H395" i="7" s="1"/>
  <c r="H396" i="7" s="1"/>
  <c r="H397" i="7" s="1"/>
  <c r="H398" i="7" s="1"/>
  <c r="H399" i="7" s="1"/>
  <c r="H400" i="7" s="1"/>
  <c r="H401" i="7" s="1"/>
  <c r="H402" i="7" s="1"/>
  <c r="H403" i="7" s="1"/>
  <c r="H404" i="7" s="1"/>
  <c r="H405" i="7" s="1"/>
  <c r="H406" i="7" s="1"/>
  <c r="H407" i="7" s="1"/>
  <c r="H408" i="7" s="1"/>
  <c r="AA34" i="10" l="1"/>
  <c r="D24" i="14" s="1"/>
  <c r="H7" i="14"/>
  <c r="F7" i="9"/>
  <c r="E7" i="9" s="1"/>
  <c r="F23" i="9"/>
  <c r="E23" i="9" s="1"/>
  <c r="F4" i="9"/>
  <c r="E4" i="9" s="1"/>
  <c r="F6" i="9"/>
  <c r="E6" i="9" s="1"/>
  <c r="F22" i="9"/>
  <c r="E22" i="9" s="1"/>
  <c r="F24" i="9"/>
  <c r="E24" i="9" s="1"/>
  <c r="F31" i="9"/>
  <c r="E31" i="9" s="1"/>
  <c r="J3" i="10"/>
  <c r="J4" i="10" s="1"/>
  <c r="J5" i="10" s="1"/>
  <c r="J6" i="10" s="1"/>
  <c r="J7" i="10" s="1"/>
  <c r="J8" i="10" s="1"/>
  <c r="J9" i="10" s="1"/>
  <c r="J10" i="10" s="1"/>
  <c r="J11" i="10" s="1"/>
  <c r="J12" i="10" s="1"/>
  <c r="J13" i="10" s="1"/>
  <c r="J14" i="10" s="1"/>
  <c r="J15" i="10" s="1"/>
  <c r="J16" i="10" s="1"/>
  <c r="J17" i="10" s="1"/>
  <c r="J18" i="10" s="1"/>
  <c r="J19" i="10" s="1"/>
  <c r="J20" i="10" s="1"/>
  <c r="J21" i="10" s="1"/>
  <c r="J22" i="10" s="1"/>
  <c r="J23" i="10" s="1"/>
  <c r="J24" i="10" s="1"/>
  <c r="J25" i="10" s="1"/>
  <c r="J26" i="10" s="1"/>
  <c r="J27" i="10" s="1"/>
  <c r="J28" i="10" s="1"/>
  <c r="J29" i="10" s="1"/>
  <c r="J30" i="10" s="1"/>
  <c r="J31" i="10" s="1"/>
  <c r="J32" i="10" s="1"/>
  <c r="J33" i="10" s="1"/>
  <c r="J34" i="10" s="1"/>
  <c r="J35" i="10" s="1"/>
  <c r="J36" i="10" s="1"/>
  <c r="J37" i="10" s="1"/>
  <c r="J38" i="10" s="1"/>
  <c r="J39" i="10" s="1"/>
  <c r="J40" i="10" s="1"/>
  <c r="J41" i="10" s="1"/>
  <c r="J42" i="10" s="1"/>
  <c r="J43" i="10" s="1"/>
  <c r="J44" i="10" s="1"/>
  <c r="J45" i="10" s="1"/>
  <c r="J46" i="10" s="1"/>
  <c r="J47" i="10" s="1"/>
  <c r="J48" i="10" s="1"/>
  <c r="J49" i="10" s="1"/>
  <c r="J50" i="10" s="1"/>
  <c r="J51" i="10" s="1"/>
  <c r="J52" i="10" s="1"/>
  <c r="J53" i="10" s="1"/>
  <c r="J54" i="10" s="1"/>
  <c r="J55" i="10" s="1"/>
  <c r="J56" i="10" s="1"/>
  <c r="J57" i="10" s="1"/>
  <c r="J58" i="10" s="1"/>
  <c r="J59" i="10" s="1"/>
  <c r="J60" i="10" s="1"/>
  <c r="J61" i="10" s="1"/>
  <c r="J62" i="10" s="1"/>
  <c r="J63" i="10" s="1"/>
  <c r="J64" i="10" s="1"/>
  <c r="J65" i="10" s="1"/>
  <c r="J66" i="10" s="1"/>
  <c r="J67" i="10" s="1"/>
  <c r="J68" i="10" s="1"/>
  <c r="J69" i="10" s="1"/>
  <c r="J70" i="10" s="1"/>
  <c r="J71" i="10" s="1"/>
  <c r="J72" i="10" s="1"/>
  <c r="J73" i="10" s="1"/>
  <c r="J74" i="10" s="1"/>
  <c r="J75" i="10" s="1"/>
  <c r="J76" i="10" s="1"/>
  <c r="J77" i="10" s="1"/>
  <c r="J78" i="10" s="1"/>
  <c r="J79" i="10" s="1"/>
  <c r="J80" i="10" s="1"/>
  <c r="J81" i="10" s="1"/>
  <c r="J82" i="10" s="1"/>
  <c r="J83" i="10" s="1"/>
  <c r="J84" i="10" s="1"/>
  <c r="J85" i="10" s="1"/>
  <c r="J86" i="10" s="1"/>
  <c r="J87" i="10" s="1"/>
  <c r="J88" i="10" s="1"/>
  <c r="J89" i="10" s="1"/>
  <c r="J90" i="10" s="1"/>
  <c r="J91" i="10" s="1"/>
  <c r="J92" i="10" s="1"/>
  <c r="J93" i="10" s="1"/>
  <c r="J94" i="10" s="1"/>
  <c r="J95" i="10" s="1"/>
  <c r="J96" i="10" s="1"/>
  <c r="J97" i="10" s="1"/>
  <c r="J98" i="10" s="1"/>
  <c r="J99" i="10" s="1"/>
  <c r="J100" i="10" s="1"/>
  <c r="J101" i="10" s="1"/>
  <c r="J102" i="10" s="1"/>
  <c r="J103" i="10" s="1"/>
  <c r="J104" i="10" s="1"/>
  <c r="J105" i="10" s="1"/>
  <c r="J106" i="10" s="1"/>
  <c r="J107" i="10" s="1"/>
  <c r="J108" i="10" s="1"/>
  <c r="J109" i="10" s="1"/>
  <c r="J110" i="10" s="1"/>
  <c r="J111" i="10" s="1"/>
  <c r="J112" i="10" s="1"/>
  <c r="J113" i="10" s="1"/>
  <c r="J114" i="10" s="1"/>
  <c r="J115" i="10" s="1"/>
  <c r="J116" i="10" s="1"/>
  <c r="J117" i="10" s="1"/>
  <c r="J118" i="10" s="1"/>
  <c r="J119" i="10" s="1"/>
  <c r="J120" i="10" s="1"/>
  <c r="J121" i="10" s="1"/>
  <c r="J122" i="10" s="1"/>
  <c r="J123" i="10" s="1"/>
  <c r="J124" i="10" s="1"/>
  <c r="J125" i="10" s="1"/>
  <c r="J126" i="10" s="1"/>
  <c r="J127" i="10" s="1"/>
  <c r="J128" i="10" s="1"/>
  <c r="J129" i="10" s="1"/>
  <c r="J130" i="10" s="1"/>
  <c r="J131" i="10" s="1"/>
  <c r="J132" i="10" s="1"/>
  <c r="J133" i="10" s="1"/>
  <c r="J134" i="10" s="1"/>
  <c r="J135" i="10" s="1"/>
  <c r="J136" i="10" s="1"/>
  <c r="J137" i="10" s="1"/>
  <c r="J138" i="10" s="1"/>
  <c r="J139" i="10" s="1"/>
  <c r="J140" i="10" s="1"/>
  <c r="J141" i="10" s="1"/>
  <c r="J142" i="10" s="1"/>
  <c r="J143" i="10" s="1"/>
  <c r="J144" i="10" s="1"/>
  <c r="J145" i="10" s="1"/>
  <c r="J146" i="10" s="1"/>
  <c r="J147" i="10" s="1"/>
  <c r="J148" i="10" s="1"/>
  <c r="J149" i="10" s="1"/>
  <c r="J150" i="10" s="1"/>
  <c r="J151" i="10" s="1"/>
  <c r="J152" i="10" s="1"/>
  <c r="J153" i="10" s="1"/>
  <c r="J154" i="10" s="1"/>
  <c r="J155" i="10" s="1"/>
  <c r="J156" i="10" s="1"/>
  <c r="J157" i="10" s="1"/>
  <c r="J158" i="10" s="1"/>
  <c r="J159" i="10" s="1"/>
  <c r="J160" i="10" s="1"/>
  <c r="J161" i="10" s="1"/>
  <c r="J162" i="10" s="1"/>
  <c r="J163" i="10" s="1"/>
  <c r="J164" i="10" s="1"/>
  <c r="J165" i="10" s="1"/>
  <c r="J166" i="10" s="1"/>
  <c r="J167" i="10" s="1"/>
  <c r="J168" i="10" s="1"/>
  <c r="J169" i="10" s="1"/>
  <c r="J170" i="10" s="1"/>
  <c r="J171" i="10" s="1"/>
  <c r="J172" i="10" s="1"/>
  <c r="J173" i="10" s="1"/>
  <c r="J174" i="10" s="1"/>
  <c r="J175" i="10" s="1"/>
  <c r="J176" i="10" s="1"/>
  <c r="J177" i="10" s="1"/>
  <c r="J178" i="10" s="1"/>
  <c r="J179" i="10" s="1"/>
  <c r="J180" i="10" s="1"/>
  <c r="J181" i="10" s="1"/>
  <c r="J182" i="10" s="1"/>
  <c r="J183" i="10" s="1"/>
  <c r="J184" i="10" s="1"/>
  <c r="J185" i="10" s="1"/>
  <c r="J186" i="10" s="1"/>
  <c r="J187" i="10" s="1"/>
  <c r="J188" i="10" s="1"/>
  <c r="J189" i="10" s="1"/>
  <c r="J190" i="10" s="1"/>
  <c r="J191" i="10" s="1"/>
  <c r="J192" i="10" s="1"/>
  <c r="J193" i="10" s="1"/>
  <c r="J194" i="10" s="1"/>
  <c r="J195" i="10" s="1"/>
  <c r="J196" i="10" s="1"/>
  <c r="J197" i="10" s="1"/>
  <c r="J198" i="10" s="1"/>
  <c r="J199" i="10" s="1"/>
  <c r="J200" i="10" s="1"/>
  <c r="J201" i="10" s="1"/>
  <c r="J202" i="10" s="1"/>
  <c r="J203" i="10" s="1"/>
  <c r="J204" i="10" s="1"/>
  <c r="J205" i="10" s="1"/>
  <c r="J206" i="10" s="1"/>
  <c r="J207" i="10" s="1"/>
  <c r="J208" i="10" s="1"/>
  <c r="J209" i="10" s="1"/>
  <c r="J210" i="10" s="1"/>
  <c r="J211" i="10" s="1"/>
  <c r="J212" i="10" s="1"/>
  <c r="J213" i="10" s="1"/>
  <c r="J214" i="10" s="1"/>
  <c r="J215" i="10" s="1"/>
  <c r="J216" i="10" s="1"/>
  <c r="J217" i="10" s="1"/>
  <c r="J218" i="10" s="1"/>
  <c r="J219" i="10" s="1"/>
  <c r="J220" i="10" s="1"/>
  <c r="J221" i="10" s="1"/>
  <c r="J222" i="10" s="1"/>
  <c r="J223" i="10" s="1"/>
  <c r="J224" i="10" s="1"/>
  <c r="J225" i="10" s="1"/>
  <c r="J226" i="10" s="1"/>
  <c r="J227" i="10" s="1"/>
  <c r="J228" i="10" s="1"/>
  <c r="J229" i="10" s="1"/>
  <c r="J230" i="10" s="1"/>
  <c r="J231" i="10" s="1"/>
  <c r="J232" i="10" s="1"/>
  <c r="J233" i="10" s="1"/>
  <c r="J234" i="10" s="1"/>
  <c r="J235" i="10" s="1"/>
  <c r="J236" i="10" s="1"/>
  <c r="J237" i="10" s="1"/>
  <c r="J238" i="10" s="1"/>
  <c r="J239" i="10" s="1"/>
  <c r="J240" i="10" s="1"/>
  <c r="J241" i="10" s="1"/>
  <c r="J242" i="10" s="1"/>
  <c r="J243" i="10" s="1"/>
  <c r="J244" i="10" s="1"/>
  <c r="J245" i="10" s="1"/>
  <c r="J246" i="10" s="1"/>
  <c r="J247" i="10" s="1"/>
  <c r="J248" i="10" s="1"/>
  <c r="J249" i="10" s="1"/>
  <c r="J250" i="10" s="1"/>
  <c r="J251" i="10" s="1"/>
  <c r="J252" i="10" s="1"/>
  <c r="J253" i="10" s="1"/>
  <c r="J254" i="10" s="1"/>
  <c r="J255" i="10" s="1"/>
  <c r="J256" i="10" s="1"/>
  <c r="J257" i="10" s="1"/>
  <c r="J258" i="10" s="1"/>
  <c r="J259" i="10" s="1"/>
  <c r="J260" i="10" s="1"/>
  <c r="J261" i="10" s="1"/>
  <c r="J262" i="10" s="1"/>
  <c r="J263" i="10" s="1"/>
  <c r="J264" i="10" s="1"/>
  <c r="J265" i="10" s="1"/>
  <c r="J266" i="10" s="1"/>
  <c r="J267" i="10" s="1"/>
  <c r="J268" i="10" s="1"/>
  <c r="J269" i="10" s="1"/>
  <c r="J270" i="10" s="1"/>
  <c r="J271" i="10" s="1"/>
  <c r="J272" i="10" s="1"/>
  <c r="J273" i="10" s="1"/>
  <c r="J274" i="10" s="1"/>
  <c r="J275" i="10" s="1"/>
  <c r="J276" i="10" s="1"/>
  <c r="J277" i="10" s="1"/>
  <c r="J278" i="10" s="1"/>
  <c r="J279" i="10" s="1"/>
  <c r="J280" i="10" s="1"/>
  <c r="J281" i="10" s="1"/>
  <c r="J282" i="10" s="1"/>
  <c r="J283" i="10" s="1"/>
  <c r="J284" i="10" s="1"/>
  <c r="J285" i="10" s="1"/>
  <c r="J286" i="10" s="1"/>
  <c r="J287" i="10" s="1"/>
  <c r="J288" i="10" s="1"/>
  <c r="J289" i="10" s="1"/>
  <c r="J290" i="10" s="1"/>
  <c r="J291" i="10" s="1"/>
  <c r="J292" i="10" s="1"/>
  <c r="J293" i="10" s="1"/>
  <c r="J294" i="10" s="1"/>
  <c r="J295" i="10" s="1"/>
  <c r="J296" i="10" s="1"/>
  <c r="J297" i="10" s="1"/>
  <c r="J298" i="10" s="1"/>
  <c r="J299" i="10" s="1"/>
  <c r="J300" i="10" s="1"/>
  <c r="J301" i="10" s="1"/>
  <c r="J302" i="10" s="1"/>
  <c r="J303" i="10" s="1"/>
  <c r="J304" i="10" s="1"/>
  <c r="J305" i="10" s="1"/>
  <c r="J306" i="10" s="1"/>
  <c r="J307" i="10" s="1"/>
  <c r="J308" i="10" s="1"/>
  <c r="J309" i="10" s="1"/>
  <c r="J310" i="10" s="1"/>
  <c r="J311" i="10" s="1"/>
  <c r="J312" i="10" s="1"/>
  <c r="J313" i="10" s="1"/>
  <c r="J314" i="10" s="1"/>
  <c r="J315" i="10" s="1"/>
  <c r="J316" i="10" s="1"/>
  <c r="J317" i="10" s="1"/>
  <c r="J318" i="10" s="1"/>
  <c r="J319" i="10" s="1"/>
  <c r="J320" i="10" s="1"/>
  <c r="J321" i="10" s="1"/>
  <c r="J322" i="10" s="1"/>
  <c r="J323" i="10" s="1"/>
  <c r="J324" i="10" s="1"/>
  <c r="J325" i="10" s="1"/>
  <c r="J326" i="10" s="1"/>
  <c r="J327" i="10" s="1"/>
  <c r="J328" i="10" s="1"/>
  <c r="J329" i="10" s="1"/>
  <c r="J330" i="10" s="1"/>
  <c r="J331" i="10" s="1"/>
  <c r="J332" i="10" s="1"/>
  <c r="J333" i="10" s="1"/>
  <c r="J334" i="10" s="1"/>
  <c r="J335" i="10" s="1"/>
  <c r="J336" i="10" s="1"/>
  <c r="J337" i="10" s="1"/>
  <c r="J338" i="10" s="1"/>
  <c r="J339" i="10" s="1"/>
  <c r="J340" i="10" s="1"/>
  <c r="J341" i="10" s="1"/>
  <c r="J342" i="10" s="1"/>
  <c r="J343" i="10" s="1"/>
  <c r="J344" i="10" s="1"/>
  <c r="J345" i="10" s="1"/>
  <c r="J346" i="10" s="1"/>
  <c r="J347" i="10" s="1"/>
  <c r="J348" i="10" s="1"/>
  <c r="J349" i="10" s="1"/>
  <c r="J350" i="10" s="1"/>
  <c r="J351" i="10" s="1"/>
  <c r="J352" i="10" s="1"/>
  <c r="J353" i="10" s="1"/>
  <c r="J354" i="10" s="1"/>
  <c r="J355" i="10" s="1"/>
  <c r="J356" i="10" s="1"/>
  <c r="J357" i="10" s="1"/>
  <c r="J358" i="10" s="1"/>
  <c r="J359" i="10" s="1"/>
  <c r="J360" i="10" s="1"/>
  <c r="J361" i="10" s="1"/>
  <c r="J362" i="10" s="1"/>
  <c r="J363" i="10" s="1"/>
  <c r="J364" i="10" s="1"/>
  <c r="J365" i="10" s="1"/>
  <c r="J366" i="10" s="1"/>
  <c r="J367" i="10" s="1"/>
  <c r="J368" i="10" s="1"/>
  <c r="J369" i="10" s="1"/>
  <c r="J370" i="10" s="1"/>
  <c r="J371" i="10" s="1"/>
  <c r="J372" i="10" s="1"/>
  <c r="J373" i="10" s="1"/>
  <c r="J374" i="10" s="1"/>
  <c r="J375" i="10" s="1"/>
  <c r="J376" i="10" s="1"/>
  <c r="J377" i="10" s="1"/>
  <c r="J378" i="10" s="1"/>
  <c r="J379" i="10" s="1"/>
  <c r="J380" i="10" s="1"/>
  <c r="J381" i="10" s="1"/>
  <c r="J382" i="10" s="1"/>
  <c r="J383" i="10" s="1"/>
  <c r="J384" i="10" s="1"/>
  <c r="J385" i="10" s="1"/>
  <c r="J386" i="10" s="1"/>
  <c r="J387" i="10" s="1"/>
  <c r="J388" i="10" s="1"/>
  <c r="J389" i="10" s="1"/>
  <c r="J390" i="10" s="1"/>
  <c r="J391" i="10" s="1"/>
  <c r="J392" i="10" s="1"/>
  <c r="J393" i="10" s="1"/>
  <c r="J394" i="10" s="1"/>
  <c r="J395" i="10" s="1"/>
  <c r="J396" i="10" s="1"/>
  <c r="J397" i="10" s="1"/>
  <c r="J398" i="10" s="1"/>
  <c r="J399" i="10" s="1"/>
  <c r="J400" i="10" s="1"/>
  <c r="J401" i="10" s="1"/>
  <c r="J402" i="10" s="1"/>
  <c r="J403" i="10" s="1"/>
  <c r="J404" i="10" s="1"/>
  <c r="J405" i="10" s="1"/>
  <c r="J406" i="10" s="1"/>
  <c r="J407" i="10" s="1"/>
  <c r="J408" i="10" s="1"/>
  <c r="J409" i="10" s="1"/>
  <c r="J410" i="10" s="1"/>
  <c r="J411" i="10" s="1"/>
  <c r="J412" i="10" s="1"/>
  <c r="J413" i="10" s="1"/>
  <c r="J414" i="10" s="1"/>
  <c r="J415" i="10" s="1"/>
  <c r="J416" i="10" s="1"/>
  <c r="J417" i="10" s="1"/>
  <c r="J418" i="10" s="1"/>
  <c r="J419" i="10" s="1"/>
  <c r="J420" i="10" s="1"/>
  <c r="J421" i="10" s="1"/>
  <c r="J422" i="10" s="1"/>
  <c r="J423" i="10" s="1"/>
  <c r="J424" i="10" s="1"/>
  <c r="J425" i="10" s="1"/>
  <c r="J426" i="10" s="1"/>
  <c r="J427" i="10" s="1"/>
  <c r="J428" i="10" s="1"/>
  <c r="J429" i="10" s="1"/>
  <c r="J430" i="10" s="1"/>
  <c r="J431" i="10" s="1"/>
  <c r="J432" i="10" s="1"/>
  <c r="J433" i="10" s="1"/>
  <c r="J434" i="10" s="1"/>
  <c r="J435" i="10" s="1"/>
  <c r="J436" i="10" s="1"/>
  <c r="J437" i="10" s="1"/>
  <c r="J438" i="10" s="1"/>
  <c r="J439" i="10" s="1"/>
  <c r="J440" i="10" s="1"/>
  <c r="J441" i="10" s="1"/>
  <c r="J442" i="10" s="1"/>
  <c r="J443" i="10" s="1"/>
  <c r="J444" i="10" s="1"/>
  <c r="J445" i="10" s="1"/>
  <c r="J446" i="10" s="1"/>
  <c r="J447" i="10" s="1"/>
  <c r="J448" i="10" s="1"/>
  <c r="J449" i="10" s="1"/>
  <c r="J450" i="10" s="1"/>
  <c r="J451" i="10" s="1"/>
  <c r="J452" i="10" s="1"/>
  <c r="J453" i="10" s="1"/>
  <c r="J454" i="10" s="1"/>
  <c r="J455" i="10" s="1"/>
  <c r="J456" i="10" s="1"/>
  <c r="J457" i="10" s="1"/>
  <c r="J458" i="10" s="1"/>
  <c r="J459" i="10" s="1"/>
  <c r="J460" i="10" s="1"/>
  <c r="J461" i="10" s="1"/>
  <c r="J462" i="10" s="1"/>
  <c r="J463" i="10" s="1"/>
  <c r="J464" i="10" s="1"/>
  <c r="J465" i="10" s="1"/>
  <c r="J466" i="10" s="1"/>
  <c r="J467" i="10" s="1"/>
  <c r="J468" i="10" s="1"/>
  <c r="J469" i="10" s="1"/>
  <c r="J470" i="10" s="1"/>
  <c r="J471" i="10" s="1"/>
  <c r="J472" i="10" s="1"/>
  <c r="J473" i="10" s="1"/>
  <c r="J474" i="10" s="1"/>
  <c r="J475" i="10" s="1"/>
  <c r="J476" i="10" s="1"/>
  <c r="J477" i="10" s="1"/>
  <c r="J478" i="10" s="1"/>
  <c r="J479" i="10" s="1"/>
  <c r="J480" i="10" s="1"/>
  <c r="J481" i="10" s="1"/>
  <c r="J482" i="10" s="1"/>
  <c r="J483" i="10" s="1"/>
  <c r="J484" i="10" s="1"/>
  <c r="J485" i="10" s="1"/>
  <c r="J486" i="10" s="1"/>
  <c r="J487" i="10" s="1"/>
  <c r="J488" i="10" s="1"/>
  <c r="J489" i="10" s="1"/>
  <c r="J490" i="10" s="1"/>
  <c r="J491" i="10" s="1"/>
  <c r="J492" i="10" s="1"/>
  <c r="J493" i="10" s="1"/>
  <c r="J494" i="10" s="1"/>
  <c r="J495" i="10" s="1"/>
  <c r="J496" i="10" s="1"/>
  <c r="J497" i="10" s="1"/>
  <c r="J498" i="10" s="1"/>
  <c r="J499" i="10" s="1"/>
  <c r="J500" i="10" s="1"/>
  <c r="J501" i="10" s="1"/>
  <c r="J502" i="10" s="1"/>
  <c r="J503" i="10" s="1"/>
  <c r="J504" i="10" s="1"/>
  <c r="J505" i="10" s="1"/>
  <c r="J506" i="10" s="1"/>
  <c r="J507" i="10" s="1"/>
  <c r="J508" i="10" s="1"/>
  <c r="J509" i="10" s="1"/>
  <c r="J510" i="10" s="1"/>
  <c r="J511" i="10" s="1"/>
  <c r="J512" i="10" s="1"/>
  <c r="J513" i="10" s="1"/>
  <c r="J514" i="10" s="1"/>
  <c r="J515" i="10" s="1"/>
  <c r="J516" i="10" s="1"/>
  <c r="J517" i="10" s="1"/>
  <c r="J518" i="10" s="1"/>
  <c r="J519" i="10" s="1"/>
  <c r="J520" i="10" s="1"/>
  <c r="J521" i="10" s="1"/>
  <c r="J522" i="10" s="1"/>
  <c r="J523" i="10" s="1"/>
  <c r="J524" i="10" s="1"/>
  <c r="J525" i="10" s="1"/>
  <c r="J526" i="10" s="1"/>
  <c r="J527" i="10" s="1"/>
  <c r="J528" i="10" s="1"/>
  <c r="J529" i="10" s="1"/>
  <c r="J530" i="10" s="1"/>
  <c r="J531" i="10" s="1"/>
  <c r="J532" i="10" s="1"/>
  <c r="J533" i="10" s="1"/>
  <c r="J534" i="10" s="1"/>
  <c r="J535" i="10" s="1"/>
  <c r="J536" i="10" s="1"/>
  <c r="J537" i="10" s="1"/>
  <c r="J538" i="10" s="1"/>
  <c r="J539" i="10" s="1"/>
  <c r="J540" i="10" s="1"/>
  <c r="J541" i="10" s="1"/>
  <c r="J542" i="10" s="1"/>
  <c r="J543" i="10" s="1"/>
  <c r="J544" i="10" s="1"/>
  <c r="J545" i="10" s="1"/>
  <c r="J546" i="10" s="1"/>
  <c r="J547" i="10" s="1"/>
  <c r="J548" i="10" s="1"/>
  <c r="J549" i="10" s="1"/>
  <c r="J550" i="10" s="1"/>
  <c r="J551" i="10" s="1"/>
  <c r="J552" i="10" s="1"/>
  <c r="J553" i="10" s="1"/>
  <c r="J554" i="10" s="1"/>
  <c r="J555" i="10" s="1"/>
  <c r="J556" i="10" s="1"/>
  <c r="J557" i="10" s="1"/>
  <c r="J558" i="10" s="1"/>
  <c r="J559" i="10" s="1"/>
  <c r="J560" i="10" s="1"/>
  <c r="J561" i="10" s="1"/>
  <c r="J562" i="10" s="1"/>
  <c r="J563" i="10" s="1"/>
  <c r="J564" i="10" s="1"/>
  <c r="J565" i="10" s="1"/>
  <c r="J566" i="10" s="1"/>
  <c r="J567" i="10" s="1"/>
  <c r="J568" i="10" s="1"/>
  <c r="J569" i="10" s="1"/>
  <c r="J570" i="10" s="1"/>
  <c r="J571" i="10" s="1"/>
  <c r="J572" i="10" s="1"/>
  <c r="J573" i="10" s="1"/>
  <c r="J574" i="10" s="1"/>
  <c r="J575" i="10" s="1"/>
  <c r="J576" i="10" s="1"/>
  <c r="J577" i="10" s="1"/>
  <c r="J578" i="10" s="1"/>
  <c r="J579" i="10" s="1"/>
  <c r="J580" i="10" s="1"/>
  <c r="J581" i="10" s="1"/>
  <c r="J582" i="10" s="1"/>
  <c r="J583" i="10" s="1"/>
  <c r="J584" i="10" s="1"/>
  <c r="J585" i="10" s="1"/>
  <c r="J586" i="10" s="1"/>
  <c r="J587" i="10" s="1"/>
  <c r="J588" i="10" s="1"/>
  <c r="J589" i="10" s="1"/>
  <c r="J590" i="10" s="1"/>
  <c r="J591" i="10" s="1"/>
  <c r="J592" i="10" s="1"/>
  <c r="J593" i="10" s="1"/>
  <c r="J594" i="10" s="1"/>
  <c r="J595" i="10" s="1"/>
  <c r="J596" i="10" s="1"/>
  <c r="J597" i="10" s="1"/>
  <c r="J598" i="10" s="1"/>
  <c r="J599" i="10" s="1"/>
  <c r="J600" i="10" s="1"/>
  <c r="J601" i="10" s="1"/>
  <c r="J602" i="10" s="1"/>
  <c r="J603" i="10" s="1"/>
  <c r="J604" i="10" s="1"/>
  <c r="J605" i="10" s="1"/>
  <c r="J606" i="10" s="1"/>
  <c r="J607" i="10" s="1"/>
  <c r="J608" i="10" s="1"/>
  <c r="J609" i="10" s="1"/>
  <c r="J610" i="10" s="1"/>
  <c r="J611" i="10" s="1"/>
  <c r="J612" i="10" s="1"/>
  <c r="J613" i="10" s="1"/>
  <c r="J614" i="10" s="1"/>
  <c r="J615" i="10" s="1"/>
  <c r="J616" i="10" s="1"/>
  <c r="J617" i="10" s="1"/>
  <c r="J618" i="10" s="1"/>
  <c r="J619" i="10" s="1"/>
  <c r="J620" i="10" s="1"/>
  <c r="J621" i="10" s="1"/>
  <c r="J622" i="10" s="1"/>
  <c r="J623" i="10" s="1"/>
  <c r="J624" i="10" s="1"/>
  <c r="J625" i="10" s="1"/>
  <c r="J626" i="10" s="1"/>
  <c r="J627" i="10" s="1"/>
  <c r="J628" i="10" s="1"/>
  <c r="J629" i="10" s="1"/>
  <c r="J630" i="10" s="1"/>
  <c r="J631" i="10" s="1"/>
  <c r="J632" i="10" s="1"/>
  <c r="J633" i="10" s="1"/>
  <c r="J634" i="10" s="1"/>
  <c r="J635" i="10" s="1"/>
  <c r="J636" i="10" s="1"/>
  <c r="J637" i="10" s="1"/>
  <c r="J638" i="10" s="1"/>
  <c r="J639" i="10" s="1"/>
  <c r="J640" i="10" s="1"/>
  <c r="J641" i="10" s="1"/>
  <c r="J642" i="10" s="1"/>
  <c r="J643" i="10" s="1"/>
  <c r="J644" i="10" s="1"/>
  <c r="J645" i="10" s="1"/>
  <c r="J646" i="10" s="1"/>
  <c r="J647" i="10" s="1"/>
  <c r="J648" i="10" s="1"/>
  <c r="J649" i="10" s="1"/>
  <c r="J650" i="10" s="1"/>
  <c r="J651" i="10" s="1"/>
  <c r="J652" i="10" s="1"/>
  <c r="J653" i="10" s="1"/>
  <c r="J654" i="10" s="1"/>
  <c r="J655" i="10" s="1"/>
  <c r="J656" i="10" s="1"/>
  <c r="J657" i="10" s="1"/>
  <c r="J658" i="10" s="1"/>
  <c r="J659" i="10" s="1"/>
  <c r="J660" i="10" s="1"/>
  <c r="J661" i="10" s="1"/>
  <c r="J662" i="10" s="1"/>
  <c r="J663" i="10" s="1"/>
  <c r="J664" i="10" s="1"/>
  <c r="J665" i="10" s="1"/>
  <c r="J666" i="10" s="1"/>
  <c r="J667" i="10" s="1"/>
  <c r="J668" i="10" s="1"/>
  <c r="J669" i="10" s="1"/>
  <c r="J670" i="10" s="1"/>
  <c r="J671" i="10" s="1"/>
  <c r="J672" i="10" s="1"/>
  <c r="J673" i="10" s="1"/>
  <c r="J674" i="10" s="1"/>
  <c r="J675" i="10" s="1"/>
  <c r="J676" i="10" s="1"/>
  <c r="J677" i="10" s="1"/>
  <c r="J678" i="10" s="1"/>
  <c r="J679" i="10" s="1"/>
  <c r="J680" i="10" s="1"/>
  <c r="J681" i="10" s="1"/>
  <c r="J682" i="10" s="1"/>
  <c r="J683" i="10" s="1"/>
  <c r="J684" i="10" s="1"/>
  <c r="J685" i="10" s="1"/>
  <c r="J686" i="10" s="1"/>
  <c r="J687" i="10" s="1"/>
  <c r="J688" i="10" s="1"/>
  <c r="J689" i="10" s="1"/>
  <c r="J690" i="10" s="1"/>
  <c r="J691" i="10" s="1"/>
  <c r="J692" i="10" s="1"/>
  <c r="J693" i="10" s="1"/>
  <c r="J694" i="10" s="1"/>
  <c r="J695" i="10" s="1"/>
  <c r="J696" i="10" s="1"/>
  <c r="J697" i="10" s="1"/>
  <c r="J698" i="10" s="1"/>
  <c r="J699" i="10" s="1"/>
  <c r="J700" i="10" s="1"/>
  <c r="J701" i="10" s="1"/>
  <c r="J702" i="10" s="1"/>
  <c r="J703" i="10" s="1"/>
  <c r="J704" i="10" s="1"/>
  <c r="J705" i="10" s="1"/>
  <c r="J706" i="10" s="1"/>
  <c r="J707" i="10" s="1"/>
  <c r="J708" i="10" s="1"/>
  <c r="J709" i="10" s="1"/>
  <c r="J710" i="10" s="1"/>
  <c r="J711" i="10" s="1"/>
  <c r="J712" i="10" s="1"/>
  <c r="J713" i="10" s="1"/>
  <c r="J714" i="10" s="1"/>
  <c r="J715" i="10" s="1"/>
  <c r="J716" i="10" s="1"/>
  <c r="J717" i="10" s="1"/>
  <c r="J718" i="10" s="1"/>
  <c r="J719" i="10" s="1"/>
  <c r="J720" i="10" s="1"/>
  <c r="J721" i="10" s="1"/>
  <c r="J722" i="10" s="1"/>
  <c r="J723" i="10" s="1"/>
  <c r="J724" i="10" s="1"/>
  <c r="J725" i="10" s="1"/>
  <c r="J726" i="10" s="1"/>
  <c r="J727" i="10" s="1"/>
  <c r="J728" i="10" s="1"/>
  <c r="J729" i="10" s="1"/>
  <c r="J730" i="10" s="1"/>
  <c r="J731" i="10" s="1"/>
  <c r="J732" i="10" s="1"/>
  <c r="J733" i="10" s="1"/>
  <c r="J734" i="10" s="1"/>
  <c r="J735" i="10" s="1"/>
  <c r="J736" i="10" s="1"/>
  <c r="J737" i="10" s="1"/>
  <c r="J738" i="10" s="1"/>
  <c r="J739" i="10" s="1"/>
  <c r="J740" i="10" s="1"/>
  <c r="J741" i="10" s="1"/>
  <c r="J742" i="10" s="1"/>
  <c r="J743" i="10" s="1"/>
  <c r="J744" i="10" s="1"/>
  <c r="J745" i="10" s="1"/>
  <c r="J746" i="10" s="1"/>
  <c r="J747" i="10" s="1"/>
  <c r="J748" i="10" s="1"/>
  <c r="J749" i="10" s="1"/>
  <c r="J750" i="10" s="1"/>
  <c r="J751" i="10" s="1"/>
  <c r="J752" i="10" s="1"/>
  <c r="J753" i="10" s="1"/>
  <c r="J754" i="10" s="1"/>
  <c r="J755" i="10" s="1"/>
  <c r="J756" i="10" s="1"/>
  <c r="J757" i="10" s="1"/>
  <c r="J758" i="10" s="1"/>
  <c r="J759" i="10" s="1"/>
  <c r="J760" i="10" s="1"/>
  <c r="J761" i="10" s="1"/>
  <c r="J762" i="10" s="1"/>
  <c r="J763" i="10" s="1"/>
  <c r="J764" i="10" s="1"/>
  <c r="J765" i="10" s="1"/>
  <c r="J766" i="10" s="1"/>
  <c r="J767" i="10" s="1"/>
  <c r="J768" i="10" s="1"/>
  <c r="J769" i="10" s="1"/>
  <c r="J770" i="10" s="1"/>
  <c r="J771" i="10" s="1"/>
  <c r="J772" i="10" s="1"/>
  <c r="J773" i="10" s="1"/>
  <c r="J774" i="10" s="1"/>
  <c r="J775" i="10" s="1"/>
  <c r="J776" i="10" s="1"/>
  <c r="J777" i="10" s="1"/>
  <c r="J778" i="10" s="1"/>
  <c r="J779" i="10" s="1"/>
  <c r="J780" i="10" s="1"/>
  <c r="J781" i="10" s="1"/>
  <c r="J782" i="10" s="1"/>
  <c r="J783" i="10" s="1"/>
  <c r="J784" i="10" s="1"/>
  <c r="J785" i="10" s="1"/>
  <c r="J786" i="10" s="1"/>
  <c r="J787" i="10" s="1"/>
  <c r="J788" i="10" s="1"/>
  <c r="J789" i="10" s="1"/>
  <c r="J790" i="10" s="1"/>
  <c r="J791" i="10" s="1"/>
  <c r="J792" i="10" s="1"/>
  <c r="J793" i="10" s="1"/>
  <c r="J794" i="10" s="1"/>
  <c r="J795" i="10" s="1"/>
  <c r="J796" i="10" s="1"/>
  <c r="J797" i="10" s="1"/>
  <c r="J798" i="10" s="1"/>
  <c r="J799" i="10" s="1"/>
  <c r="J800" i="10" s="1"/>
  <c r="J801" i="10" s="1"/>
  <c r="J802" i="10" s="1"/>
  <c r="J803" i="10" s="1"/>
  <c r="J804" i="10" s="1"/>
  <c r="J805" i="10" s="1"/>
  <c r="J806" i="10" s="1"/>
  <c r="J807" i="10" s="1"/>
  <c r="J808" i="10" s="1"/>
  <c r="J809" i="10" s="1"/>
  <c r="J810" i="10" s="1"/>
  <c r="J811" i="10" s="1"/>
  <c r="J812" i="10" s="1"/>
  <c r="J813" i="10" s="1"/>
  <c r="J814" i="10" s="1"/>
  <c r="J815" i="10" s="1"/>
  <c r="J816" i="10" s="1"/>
  <c r="J817" i="10" s="1"/>
  <c r="J818" i="10" s="1"/>
  <c r="J819" i="10" s="1"/>
  <c r="J820" i="10" s="1"/>
  <c r="J821" i="10" s="1"/>
  <c r="J822" i="10" s="1"/>
  <c r="J823" i="10" s="1"/>
  <c r="J824" i="10" s="1"/>
  <c r="J825" i="10" s="1"/>
  <c r="J826" i="10" s="1"/>
  <c r="J827" i="10" s="1"/>
  <c r="J828" i="10" s="1"/>
  <c r="J829" i="10" s="1"/>
  <c r="J830" i="10" s="1"/>
  <c r="J831" i="10" s="1"/>
  <c r="J832" i="10" s="1"/>
  <c r="J833" i="10" s="1"/>
  <c r="J834" i="10" s="1"/>
  <c r="J835" i="10" s="1"/>
  <c r="J836" i="10" s="1"/>
  <c r="J837" i="10" s="1"/>
  <c r="J838" i="10" s="1"/>
  <c r="J839" i="10" s="1"/>
  <c r="J840" i="10" s="1"/>
  <c r="J841" i="10" s="1"/>
  <c r="J842" i="10" s="1"/>
  <c r="J843" i="10" s="1"/>
  <c r="J844" i="10" s="1"/>
  <c r="J845" i="10" s="1"/>
  <c r="J846" i="10" s="1"/>
  <c r="J847" i="10" s="1"/>
  <c r="J848" i="10" s="1"/>
  <c r="J849" i="10" s="1"/>
  <c r="J850" i="10" s="1"/>
  <c r="J851" i="10" s="1"/>
  <c r="J852" i="10" s="1"/>
  <c r="J853" i="10" s="1"/>
  <c r="J854" i="10" s="1"/>
  <c r="J855" i="10" s="1"/>
  <c r="J856" i="10" s="1"/>
  <c r="J857" i="10" s="1"/>
  <c r="J858" i="10" s="1"/>
  <c r="J859" i="10" s="1"/>
  <c r="J860" i="10" s="1"/>
  <c r="J861" i="10" s="1"/>
  <c r="J862" i="10" s="1"/>
  <c r="J863" i="10" s="1"/>
  <c r="J864" i="10" s="1"/>
  <c r="J865" i="10" s="1"/>
  <c r="J866" i="10" s="1"/>
  <c r="J867" i="10" s="1"/>
  <c r="J868" i="10" s="1"/>
  <c r="J869" i="10" s="1"/>
  <c r="J870" i="10" s="1"/>
  <c r="J871" i="10" s="1"/>
  <c r="J872" i="10" s="1"/>
  <c r="J873" i="10" s="1"/>
  <c r="J874" i="10" s="1"/>
  <c r="J875" i="10" s="1"/>
  <c r="J876" i="10" s="1"/>
  <c r="J877" i="10" s="1"/>
  <c r="J878" i="10" s="1"/>
  <c r="J879" i="10" s="1"/>
  <c r="J880" i="10" s="1"/>
  <c r="J881" i="10" s="1"/>
  <c r="J882" i="10" s="1"/>
  <c r="J883" i="10" s="1"/>
  <c r="J884" i="10" s="1"/>
  <c r="J885" i="10" s="1"/>
  <c r="J886" i="10" s="1"/>
  <c r="J887" i="10" s="1"/>
  <c r="J888" i="10" s="1"/>
  <c r="J889" i="10" s="1"/>
  <c r="J890" i="10" s="1"/>
  <c r="J891" i="10" s="1"/>
  <c r="J892" i="10" s="1"/>
  <c r="J893" i="10" s="1"/>
  <c r="J894" i="10" s="1"/>
  <c r="J895" i="10" s="1"/>
  <c r="J896" i="10" s="1"/>
  <c r="J897" i="10" s="1"/>
  <c r="J898" i="10" s="1"/>
  <c r="J899" i="10" s="1"/>
  <c r="J900" i="10" s="1"/>
  <c r="J901" i="10" s="1"/>
  <c r="J902" i="10" s="1"/>
  <c r="J903" i="10" s="1"/>
  <c r="J904" i="10" s="1"/>
  <c r="J905" i="10" s="1"/>
  <c r="J906" i="10" s="1"/>
  <c r="J907" i="10" s="1"/>
  <c r="J908" i="10" s="1"/>
  <c r="J909" i="10" s="1"/>
  <c r="J910" i="10" s="1"/>
  <c r="J911" i="10" s="1"/>
  <c r="J912" i="10" s="1"/>
  <c r="J913" i="10" s="1"/>
  <c r="J914" i="10" s="1"/>
  <c r="J915" i="10" s="1"/>
  <c r="J916" i="10" s="1"/>
  <c r="J917" i="10" s="1"/>
  <c r="J918" i="10" s="1"/>
  <c r="J919" i="10" s="1"/>
  <c r="J920" i="10" s="1"/>
  <c r="J921" i="10" s="1"/>
  <c r="J922" i="10" s="1"/>
  <c r="J923" i="10" s="1"/>
  <c r="J924" i="10" s="1"/>
  <c r="J925" i="10" s="1"/>
  <c r="J926" i="10" s="1"/>
  <c r="J927" i="10" s="1"/>
  <c r="J928" i="10" s="1"/>
  <c r="J929" i="10" s="1"/>
  <c r="J930" i="10" s="1"/>
  <c r="J931" i="10" s="1"/>
  <c r="J932" i="10" s="1"/>
  <c r="J933" i="10" s="1"/>
  <c r="J934" i="10" s="1"/>
  <c r="J935" i="10" s="1"/>
  <c r="J936" i="10" s="1"/>
  <c r="J937" i="10" s="1"/>
  <c r="J938" i="10" s="1"/>
  <c r="J939" i="10" s="1"/>
  <c r="J940" i="10" s="1"/>
  <c r="J941" i="10" s="1"/>
  <c r="J942" i="10" s="1"/>
  <c r="J943" i="10" s="1"/>
  <c r="J944" i="10" s="1"/>
  <c r="J945" i="10" s="1"/>
  <c r="J946" i="10" s="1"/>
  <c r="J947" i="10" s="1"/>
  <c r="J948" i="10" s="1"/>
  <c r="J949" i="10" s="1"/>
  <c r="J950" i="10" s="1"/>
  <c r="J951" i="10" s="1"/>
  <c r="J952" i="10" s="1"/>
  <c r="J953" i="10" s="1"/>
  <c r="J954" i="10" s="1"/>
  <c r="J955" i="10" s="1"/>
  <c r="J956" i="10" s="1"/>
  <c r="J957" i="10" s="1"/>
  <c r="J958" i="10" s="1"/>
  <c r="J959" i="10" s="1"/>
  <c r="J960" i="10" s="1"/>
  <c r="J961" i="10" s="1"/>
  <c r="J962" i="10" s="1"/>
  <c r="J963" i="10" s="1"/>
  <c r="J964" i="10" s="1"/>
  <c r="J965" i="10" s="1"/>
  <c r="J966" i="10" s="1"/>
  <c r="J967" i="10" s="1"/>
  <c r="J968" i="10" s="1"/>
  <c r="J969" i="10" s="1"/>
  <c r="J970" i="10" s="1"/>
  <c r="J971" i="10" s="1"/>
  <c r="J972" i="10" s="1"/>
  <c r="J973" i="10" s="1"/>
  <c r="J974" i="10" s="1"/>
  <c r="J975" i="10" s="1"/>
  <c r="J976" i="10" s="1"/>
  <c r="J977" i="10" s="1"/>
  <c r="J978" i="10" s="1"/>
  <c r="J979" i="10" s="1"/>
  <c r="J980" i="10" s="1"/>
  <c r="J981" i="10" s="1"/>
  <c r="J982" i="10" s="1"/>
  <c r="J983" i="10" s="1"/>
  <c r="J984" i="10" s="1"/>
  <c r="J985" i="10" s="1"/>
  <c r="J986" i="10" s="1"/>
  <c r="J987" i="10" s="1"/>
  <c r="J988" i="10" s="1"/>
  <c r="J989" i="10" s="1"/>
  <c r="J990" i="10" s="1"/>
  <c r="J991" i="10" s="1"/>
  <c r="J992" i="10" s="1"/>
  <c r="J993" i="10" s="1"/>
  <c r="J994" i="10" s="1"/>
  <c r="J995" i="10" s="1"/>
  <c r="J996" i="10" s="1"/>
  <c r="J997" i="10" s="1"/>
  <c r="J998" i="10" s="1"/>
  <c r="J999" i="10" s="1"/>
  <c r="J1000" i="10" s="1"/>
  <c r="J1001" i="10" s="1"/>
  <c r="J1002" i="10" s="1"/>
  <c r="D5" i="14" s="1"/>
  <c r="F18" i="9"/>
  <c r="E18" i="9" s="1"/>
  <c r="F10" i="9"/>
  <c r="E10" i="9" s="1"/>
  <c r="F17" i="9"/>
  <c r="E17" i="9" s="1"/>
  <c r="F12" i="9"/>
  <c r="E12" i="9" s="1"/>
  <c r="F14" i="9"/>
  <c r="E14" i="9" s="1"/>
  <c r="F16" i="9"/>
  <c r="E16" i="9" s="1"/>
  <c r="F13" i="9"/>
  <c r="E13" i="9" s="1"/>
  <c r="F29" i="9"/>
  <c r="E29" i="9" s="1"/>
  <c r="F15" i="9"/>
  <c r="E15" i="9" s="1"/>
  <c r="F11" i="9"/>
  <c r="E11" i="9" s="1"/>
  <c r="F9" i="9"/>
  <c r="E9" i="9" s="1"/>
  <c r="F33" i="9"/>
  <c r="E33" i="9" s="1"/>
  <c r="F30" i="9"/>
  <c r="E30" i="9" s="1"/>
  <c r="J4" i="11"/>
  <c r="J5" i="11" s="1"/>
  <c r="J6" i="11" s="1"/>
  <c r="J7" i="11" s="1"/>
  <c r="J8" i="11" s="1"/>
  <c r="J9" i="11" s="1"/>
  <c r="J10" i="11" s="1"/>
  <c r="J11" i="11" s="1"/>
  <c r="J12" i="11" s="1"/>
  <c r="J13" i="11" s="1"/>
  <c r="J14" i="11" s="1"/>
  <c r="J15" i="11" s="1"/>
  <c r="J16" i="11" s="1"/>
  <c r="J17" i="11" s="1"/>
  <c r="J18" i="11" s="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  <c r="J74" i="11" s="1"/>
  <c r="J75" i="11" s="1"/>
  <c r="J76" i="11" s="1"/>
  <c r="J77" i="11" s="1"/>
  <c r="J78" i="11" s="1"/>
  <c r="J79" i="11" s="1"/>
  <c r="J80" i="11" s="1"/>
  <c r="J81" i="11" s="1"/>
  <c r="J82" i="11" s="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s="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J111" i="11" s="1"/>
  <c r="J112" i="11" s="1"/>
  <c r="J113" i="11" s="1"/>
  <c r="J114" i="11" s="1"/>
  <c r="J115" i="11" s="1"/>
  <c r="J116" i="11" s="1"/>
  <c r="J117" i="11" s="1"/>
  <c r="J118" i="11" s="1"/>
  <c r="J119" i="11" s="1"/>
  <c r="J120" i="11" s="1"/>
  <c r="J121" i="11" s="1"/>
  <c r="J122" i="11" s="1"/>
  <c r="J123" i="11" s="1"/>
  <c r="J124" i="11" s="1"/>
  <c r="J125" i="11" s="1"/>
  <c r="J126" i="11" s="1"/>
  <c r="J127" i="11" s="1"/>
  <c r="J128" i="11" s="1"/>
  <c r="J129" i="11" s="1"/>
  <c r="J130" i="11" s="1"/>
  <c r="J131" i="11" s="1"/>
  <c r="J132" i="11" s="1"/>
  <c r="J133" i="11" s="1"/>
  <c r="J134" i="11" s="1"/>
  <c r="J135" i="11" s="1"/>
  <c r="J136" i="11" s="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J156" i="11" s="1"/>
  <c r="J157" i="11" s="1"/>
  <c r="J158" i="11" s="1"/>
  <c r="J159" i="11" s="1"/>
  <c r="J160" i="11" s="1"/>
  <c r="J161" i="11" s="1"/>
  <c r="J162" i="11" s="1"/>
  <c r="J163" i="11" s="1"/>
  <c r="J164" i="11" s="1"/>
  <c r="J165" i="11" s="1"/>
  <c r="J166" i="11" s="1"/>
  <c r="J167" i="11" s="1"/>
  <c r="J168" i="11" s="1"/>
  <c r="J169" i="11" s="1"/>
  <c r="J170" i="11" s="1"/>
  <c r="J171" i="11" s="1"/>
  <c r="J172" i="11" s="1"/>
  <c r="J173" i="11" s="1"/>
  <c r="J174" i="11" s="1"/>
  <c r="J175" i="11" s="1"/>
  <c r="J176" i="11" s="1"/>
  <c r="J177" i="11" s="1"/>
  <c r="J178" i="11" s="1"/>
  <c r="J179" i="11" s="1"/>
  <c r="J180" i="11" s="1"/>
  <c r="J181" i="11" s="1"/>
  <c r="J182" i="11" s="1"/>
  <c r="J183" i="11" s="1"/>
  <c r="J184" i="11" s="1"/>
  <c r="J185" i="11" s="1"/>
  <c r="J186" i="11" s="1"/>
  <c r="J187" i="11" s="1"/>
  <c r="J188" i="11" s="1"/>
  <c r="J189" i="11" s="1"/>
  <c r="J190" i="11" s="1"/>
  <c r="J191" i="11" s="1"/>
  <c r="J192" i="11" s="1"/>
  <c r="J193" i="11" s="1"/>
  <c r="J194" i="11" s="1"/>
  <c r="J195" i="11" s="1"/>
  <c r="J196" i="11" s="1"/>
  <c r="J197" i="11" s="1"/>
  <c r="J198" i="11" s="1"/>
  <c r="J199" i="11" s="1"/>
  <c r="J200" i="11" s="1"/>
  <c r="J201" i="11" s="1"/>
  <c r="J202" i="11" s="1"/>
  <c r="J203" i="11" s="1"/>
  <c r="J204" i="11" s="1"/>
  <c r="J205" i="11" s="1"/>
  <c r="J206" i="11" s="1"/>
  <c r="J207" i="11" s="1"/>
  <c r="J208" i="11" s="1"/>
  <c r="J209" i="11" s="1"/>
  <c r="J210" i="11" s="1"/>
  <c r="J211" i="11" s="1"/>
  <c r="J212" i="11" s="1"/>
  <c r="J213" i="11" s="1"/>
  <c r="J214" i="11" s="1"/>
  <c r="J215" i="11" s="1"/>
  <c r="J216" i="11" s="1"/>
  <c r="J217" i="11" s="1"/>
  <c r="J218" i="11" s="1"/>
  <c r="J219" i="11" s="1"/>
  <c r="J220" i="11" s="1"/>
  <c r="J221" i="11" s="1"/>
  <c r="J222" i="11" s="1"/>
  <c r="J223" i="11" s="1"/>
  <c r="J224" i="11" s="1"/>
  <c r="J225" i="11" s="1"/>
  <c r="J226" i="11" s="1"/>
  <c r="J227" i="11" s="1"/>
  <c r="J228" i="11" s="1"/>
  <c r="J229" i="11" s="1"/>
  <c r="J230" i="11" s="1"/>
  <c r="J231" i="11" s="1"/>
  <c r="J232" i="11" s="1"/>
  <c r="J233" i="11" s="1"/>
  <c r="J234" i="11" s="1"/>
  <c r="J235" i="11" s="1"/>
  <c r="J236" i="11" s="1"/>
  <c r="J237" i="11" s="1"/>
  <c r="J238" i="11" s="1"/>
  <c r="J239" i="11" s="1"/>
  <c r="J240" i="11" s="1"/>
  <c r="J241" i="11" s="1"/>
  <c r="J242" i="11" s="1"/>
  <c r="J243" i="11" s="1"/>
  <c r="J244" i="11" s="1"/>
  <c r="J245" i="11" s="1"/>
  <c r="J246" i="11" s="1"/>
  <c r="J247" i="11" s="1"/>
  <c r="J248" i="11" s="1"/>
  <c r="J249" i="11" s="1"/>
  <c r="J250" i="11" s="1"/>
  <c r="J251" i="11" s="1"/>
  <c r="J252" i="11" s="1"/>
  <c r="J253" i="11" s="1"/>
  <c r="J254" i="11" s="1"/>
  <c r="J255" i="11" s="1"/>
  <c r="J256" i="11" s="1"/>
  <c r="J257" i="11" s="1"/>
  <c r="J258" i="11" s="1"/>
  <c r="J259" i="11" s="1"/>
  <c r="J260" i="11" s="1"/>
  <c r="J261" i="11" s="1"/>
  <c r="J262" i="11" s="1"/>
  <c r="J263" i="11" s="1"/>
  <c r="J264" i="11" s="1"/>
  <c r="J265" i="11" s="1"/>
  <c r="J266" i="11" s="1"/>
  <c r="J267" i="11" s="1"/>
  <c r="J268" i="11" s="1"/>
  <c r="J269" i="11" s="1"/>
  <c r="J270" i="11" s="1"/>
  <c r="J271" i="11" s="1"/>
  <c r="J272" i="11" s="1"/>
  <c r="J273" i="11" s="1"/>
  <c r="J274" i="11" s="1"/>
  <c r="J275" i="11" s="1"/>
  <c r="J276" i="11" s="1"/>
  <c r="J277" i="11" s="1"/>
  <c r="J278" i="11" s="1"/>
  <c r="J279" i="11" s="1"/>
  <c r="J280" i="11" s="1"/>
  <c r="J281" i="11" s="1"/>
  <c r="J282" i="11" s="1"/>
  <c r="J283" i="11" s="1"/>
  <c r="J284" i="11" s="1"/>
  <c r="J285" i="11" s="1"/>
  <c r="J286" i="11" s="1"/>
  <c r="J287" i="11" s="1"/>
  <c r="J288" i="11" s="1"/>
  <c r="J289" i="11" s="1"/>
  <c r="J290" i="11" s="1"/>
  <c r="J291" i="11" s="1"/>
  <c r="J292" i="11" s="1"/>
  <c r="J293" i="11" s="1"/>
  <c r="J294" i="11" s="1"/>
  <c r="J295" i="11" s="1"/>
  <c r="J296" i="11" s="1"/>
  <c r="J297" i="11" s="1"/>
  <c r="J298" i="11" s="1"/>
  <c r="J299" i="11" s="1"/>
  <c r="J300" i="11" s="1"/>
  <c r="J301" i="11" s="1"/>
  <c r="J302" i="11" s="1"/>
  <c r="J303" i="11" s="1"/>
  <c r="J304" i="11" s="1"/>
  <c r="J305" i="11" s="1"/>
  <c r="J306" i="11" s="1"/>
  <c r="J307" i="11" s="1"/>
  <c r="J308" i="11" s="1"/>
  <c r="J309" i="11" s="1"/>
  <c r="J310" i="11" s="1"/>
  <c r="J311" i="11" s="1"/>
  <c r="J312" i="11" s="1"/>
  <c r="J313" i="11" s="1"/>
  <c r="J314" i="11" s="1"/>
  <c r="J315" i="11" s="1"/>
  <c r="J316" i="11" s="1"/>
  <c r="J317" i="11" s="1"/>
  <c r="J318" i="11" s="1"/>
  <c r="J319" i="11" s="1"/>
  <c r="J320" i="11" s="1"/>
  <c r="J321" i="11" s="1"/>
  <c r="J322" i="11" s="1"/>
  <c r="J323" i="11" s="1"/>
  <c r="J324" i="11" s="1"/>
  <c r="J325" i="11" s="1"/>
  <c r="J326" i="11" s="1"/>
  <c r="J327" i="11" s="1"/>
  <c r="J328" i="11" s="1"/>
  <c r="J329" i="11" s="1"/>
  <c r="J330" i="11" s="1"/>
  <c r="J331" i="11" s="1"/>
  <c r="J332" i="11" s="1"/>
  <c r="J333" i="11" s="1"/>
  <c r="J334" i="11" s="1"/>
  <c r="J335" i="11" s="1"/>
  <c r="J336" i="11" s="1"/>
  <c r="J337" i="11" s="1"/>
  <c r="J338" i="11" s="1"/>
  <c r="J339" i="11" s="1"/>
  <c r="J340" i="11" s="1"/>
  <c r="J341" i="11" s="1"/>
  <c r="J342" i="11" s="1"/>
  <c r="J343" i="11" s="1"/>
  <c r="J344" i="11" s="1"/>
  <c r="J345" i="11" s="1"/>
  <c r="J346" i="11" s="1"/>
  <c r="J347" i="11" s="1"/>
  <c r="J348" i="11" s="1"/>
  <c r="J349" i="11" s="1"/>
  <c r="J350" i="11" s="1"/>
  <c r="J351" i="11" s="1"/>
  <c r="J352" i="11" s="1"/>
  <c r="J353" i="11" s="1"/>
  <c r="J354" i="11" s="1"/>
  <c r="J355" i="11" s="1"/>
  <c r="J356" i="11" s="1"/>
  <c r="J357" i="11" s="1"/>
  <c r="J358" i="11" s="1"/>
  <c r="J359" i="11" s="1"/>
  <c r="J360" i="11" s="1"/>
  <c r="J361" i="11" s="1"/>
  <c r="J362" i="11" s="1"/>
  <c r="J363" i="11" s="1"/>
  <c r="J364" i="11" s="1"/>
  <c r="J365" i="11" s="1"/>
  <c r="J366" i="11" s="1"/>
  <c r="J367" i="11" s="1"/>
  <c r="J368" i="11" s="1"/>
  <c r="J369" i="11" s="1"/>
  <c r="J370" i="11" s="1"/>
  <c r="J371" i="11" s="1"/>
  <c r="J372" i="11" s="1"/>
  <c r="J373" i="11" s="1"/>
  <c r="J374" i="11" s="1"/>
  <c r="J375" i="11" s="1"/>
  <c r="J376" i="11" s="1"/>
  <c r="J377" i="11" s="1"/>
  <c r="J378" i="11" s="1"/>
  <c r="J379" i="11" s="1"/>
  <c r="J380" i="11" s="1"/>
  <c r="C2" i="12"/>
  <c r="F28" i="9"/>
  <c r="E28" i="9" s="1"/>
  <c r="F27" i="9"/>
  <c r="E27" i="9" s="1"/>
  <c r="F26" i="9"/>
  <c r="E26" i="9" s="1"/>
  <c r="F3" i="9"/>
  <c r="E3" i="9" s="1"/>
  <c r="K3" i="11"/>
  <c r="N4" i="11"/>
  <c r="O5" i="10"/>
  <c r="N3" i="10"/>
  <c r="I392" i="7"/>
  <c r="I391" i="7"/>
  <c r="I390" i="7"/>
  <c r="I389" i="7"/>
  <c r="I388" i="7"/>
  <c r="I387" i="7"/>
  <c r="I386" i="7"/>
  <c r="I385" i="7"/>
  <c r="I384" i="7"/>
  <c r="I383" i="7"/>
  <c r="I382" i="7"/>
  <c r="I381" i="7"/>
  <c r="I380" i="7"/>
  <c r="H380" i="7"/>
  <c r="H381" i="7" s="1"/>
  <c r="H382" i="7" s="1"/>
  <c r="H383" i="7" s="1"/>
  <c r="H384" i="7" s="1"/>
  <c r="H385" i="7" s="1"/>
  <c r="H386" i="7" s="1"/>
  <c r="H387" i="7" s="1"/>
  <c r="H388" i="7" s="1"/>
  <c r="H389" i="7" s="1"/>
  <c r="H390" i="7" s="1"/>
  <c r="H391" i="7" s="1"/>
  <c r="H392" i="7" s="1"/>
  <c r="I379" i="7"/>
  <c r="I378" i="7"/>
  <c r="I377" i="7"/>
  <c r="I376" i="7"/>
  <c r="I375" i="7"/>
  <c r="I374" i="7"/>
  <c r="I373" i="7"/>
  <c r="I372" i="7"/>
  <c r="I371" i="7"/>
  <c r="I370" i="7"/>
  <c r="I369" i="7"/>
  <c r="I368" i="7"/>
  <c r="I367" i="7"/>
  <c r="H367" i="7"/>
  <c r="H368" i="7" s="1"/>
  <c r="H369" i="7" s="1"/>
  <c r="H370" i="7" s="1"/>
  <c r="H371" i="7" s="1"/>
  <c r="H372" i="7" s="1"/>
  <c r="H373" i="7" s="1"/>
  <c r="H374" i="7" s="1"/>
  <c r="H375" i="7" s="1"/>
  <c r="H376" i="7" s="1"/>
  <c r="H377" i="7" s="1"/>
  <c r="H378" i="7" s="1"/>
  <c r="H379" i="7" s="1"/>
  <c r="K4" i="11" l="1"/>
  <c r="N5" i="11"/>
  <c r="K3" i="10"/>
  <c r="N4" i="10"/>
  <c r="O6" i="10"/>
  <c r="I366" i="7"/>
  <c r="I365" i="7"/>
  <c r="I364" i="7"/>
  <c r="I363" i="7"/>
  <c r="I362" i="7"/>
  <c r="I361" i="7"/>
  <c r="I360" i="7"/>
  <c r="I359" i="7"/>
  <c r="I358" i="7"/>
  <c r="I357" i="7"/>
  <c r="H357" i="7"/>
  <c r="H358" i="7" s="1"/>
  <c r="H359" i="7" s="1"/>
  <c r="H360" i="7" s="1"/>
  <c r="H361" i="7" s="1"/>
  <c r="H362" i="7" s="1"/>
  <c r="H363" i="7" s="1"/>
  <c r="H364" i="7" s="1"/>
  <c r="H365" i="7" s="1"/>
  <c r="H366" i="7" s="1"/>
  <c r="I356" i="7"/>
  <c r="I355" i="7"/>
  <c r="I354" i="7"/>
  <c r="I353" i="7"/>
  <c r="I352" i="7"/>
  <c r="I351" i="7"/>
  <c r="I350" i="7"/>
  <c r="I349" i="7"/>
  <c r="I348" i="7"/>
  <c r="I347" i="7"/>
  <c r="H347" i="7"/>
  <c r="H348" i="7" s="1"/>
  <c r="H349" i="7" s="1"/>
  <c r="H350" i="7" s="1"/>
  <c r="H351" i="7" s="1"/>
  <c r="H352" i="7" s="1"/>
  <c r="H353" i="7" s="1"/>
  <c r="H354" i="7" s="1"/>
  <c r="H355" i="7" s="1"/>
  <c r="H356" i="7" s="1"/>
  <c r="I346" i="7"/>
  <c r="I345" i="7"/>
  <c r="I344" i="7"/>
  <c r="I343" i="7"/>
  <c r="I342" i="7"/>
  <c r="I341" i="7"/>
  <c r="I340" i="7"/>
  <c r="I339" i="7"/>
  <c r="H339" i="7"/>
  <c r="H340" i="7" s="1"/>
  <c r="H341" i="7" s="1"/>
  <c r="H342" i="7" s="1"/>
  <c r="H343" i="7" s="1"/>
  <c r="H344" i="7" s="1"/>
  <c r="H345" i="7" s="1"/>
  <c r="H346" i="7" s="1"/>
  <c r="I338" i="7"/>
  <c r="H338" i="7"/>
  <c r="I337" i="7"/>
  <c r="H337" i="7"/>
  <c r="I336" i="7"/>
  <c r="I335" i="7"/>
  <c r="I334" i="7"/>
  <c r="I333" i="7"/>
  <c r="I332" i="7"/>
  <c r="I331" i="7"/>
  <c r="H331" i="7"/>
  <c r="H332" i="7" s="1"/>
  <c r="H333" i="7" s="1"/>
  <c r="H334" i="7" s="1"/>
  <c r="H335" i="7" s="1"/>
  <c r="H336" i="7" s="1"/>
  <c r="I330" i="7"/>
  <c r="H330" i="7"/>
  <c r="I329" i="7"/>
  <c r="H329" i="7"/>
  <c r="I328" i="7"/>
  <c r="H328" i="7"/>
  <c r="I327" i="7"/>
  <c r="H327" i="7"/>
  <c r="I326" i="7"/>
  <c r="I325" i="7"/>
  <c r="I324" i="7"/>
  <c r="I323" i="7"/>
  <c r="I322" i="7"/>
  <c r="I321" i="7"/>
  <c r="H321" i="7"/>
  <c r="H322" i="7" s="1"/>
  <c r="H323" i="7" s="1"/>
  <c r="H324" i="7" s="1"/>
  <c r="H325" i="7" s="1"/>
  <c r="H326" i="7" s="1"/>
  <c r="I320" i="7"/>
  <c r="H320" i="7"/>
  <c r="I319" i="7"/>
  <c r="H319" i="7"/>
  <c r="I318" i="7"/>
  <c r="H318" i="7"/>
  <c r="I317" i="7"/>
  <c r="H317" i="7"/>
  <c r="I316" i="7"/>
  <c r="I315" i="7"/>
  <c r="I314" i="7"/>
  <c r="I313" i="7"/>
  <c r="I312" i="7"/>
  <c r="I311" i="7"/>
  <c r="I310" i="7"/>
  <c r="I309" i="7"/>
  <c r="H309" i="7"/>
  <c r="H310" i="7" s="1"/>
  <c r="H311" i="7" s="1"/>
  <c r="H312" i="7" s="1"/>
  <c r="H313" i="7" s="1"/>
  <c r="H314" i="7" s="1"/>
  <c r="H315" i="7" s="1"/>
  <c r="H316" i="7" s="1"/>
  <c r="I308" i="7"/>
  <c r="H308" i="7"/>
  <c r="I307" i="7"/>
  <c r="I306" i="7"/>
  <c r="I305" i="7"/>
  <c r="I304" i="7"/>
  <c r="I303" i="7"/>
  <c r="I302" i="7"/>
  <c r="I301" i="7"/>
  <c r="I300" i="7"/>
  <c r="H300" i="7"/>
  <c r="H301" i="7" s="1"/>
  <c r="H302" i="7" s="1"/>
  <c r="H303" i="7" s="1"/>
  <c r="H304" i="7" s="1"/>
  <c r="H305" i="7" s="1"/>
  <c r="H306" i="7" s="1"/>
  <c r="H307" i="7" s="1"/>
  <c r="I299" i="7"/>
  <c r="H299" i="7"/>
  <c r="I298" i="7"/>
  <c r="I297" i="7"/>
  <c r="I296" i="7"/>
  <c r="I295" i="7"/>
  <c r="I294" i="7"/>
  <c r="H294" i="7"/>
  <c r="H295" i="7" s="1"/>
  <c r="H296" i="7" s="1"/>
  <c r="H297" i="7" s="1"/>
  <c r="H298" i="7" s="1"/>
  <c r="I293" i="7"/>
  <c r="H293" i="7"/>
  <c r="I292" i="7"/>
  <c r="H292" i="7"/>
  <c r="I291" i="7"/>
  <c r="H291" i="7"/>
  <c r="I290" i="7"/>
  <c r="H290" i="7"/>
  <c r="I289" i="7"/>
  <c r="I288" i="7"/>
  <c r="I287" i="7"/>
  <c r="I286" i="7"/>
  <c r="I285" i="7"/>
  <c r="I284" i="7"/>
  <c r="I283" i="7"/>
  <c r="I282" i="7"/>
  <c r="I281" i="7"/>
  <c r="I280" i="7"/>
  <c r="I279" i="7"/>
  <c r="I278" i="7"/>
  <c r="I277" i="7"/>
  <c r="H277" i="7"/>
  <c r="H278" i="7" s="1"/>
  <c r="H279" i="7" s="1"/>
  <c r="H280" i="7" s="1"/>
  <c r="H281" i="7" s="1"/>
  <c r="H282" i="7" s="1"/>
  <c r="H283" i="7" s="1"/>
  <c r="H284" i="7" s="1"/>
  <c r="H285" i="7" s="1"/>
  <c r="H286" i="7" s="1"/>
  <c r="H287" i="7" s="1"/>
  <c r="H288" i="7" s="1"/>
  <c r="H289" i="7" s="1"/>
  <c r="I276" i="7"/>
  <c r="I275" i="7"/>
  <c r="I274" i="7"/>
  <c r="I273" i="7"/>
  <c r="I272" i="7"/>
  <c r="I271" i="7"/>
  <c r="I270" i="7"/>
  <c r="I269" i="7"/>
  <c r="I268" i="7"/>
  <c r="I267" i="7"/>
  <c r="I266" i="7"/>
  <c r="I265" i="7"/>
  <c r="H265" i="7"/>
  <c r="H266" i="7" s="1"/>
  <c r="H267" i="7" s="1"/>
  <c r="H268" i="7" s="1"/>
  <c r="H269" i="7" s="1"/>
  <c r="H270" i="7" s="1"/>
  <c r="H271" i="7" s="1"/>
  <c r="H272" i="7" s="1"/>
  <c r="H273" i="7" s="1"/>
  <c r="H274" i="7" s="1"/>
  <c r="H275" i="7" s="1"/>
  <c r="H276" i="7" s="1"/>
  <c r="I264" i="7"/>
  <c r="H264" i="7"/>
  <c r="K5" i="11" l="1"/>
  <c r="N6" i="11"/>
  <c r="N5" i="10"/>
  <c r="K4" i="10"/>
  <c r="O7" i="10"/>
  <c r="I263" i="7"/>
  <c r="I262" i="7"/>
  <c r="I261" i="7"/>
  <c r="I260" i="7"/>
  <c r="I259" i="7"/>
  <c r="I258" i="7"/>
  <c r="I257" i="7"/>
  <c r="I256" i="7"/>
  <c r="I255" i="7"/>
  <c r="I254" i="7"/>
  <c r="I253" i="7"/>
  <c r="I252" i="7"/>
  <c r="I251" i="7"/>
  <c r="I250" i="7"/>
  <c r="I249" i="7"/>
  <c r="I248" i="7"/>
  <c r="I247" i="7"/>
  <c r="H247" i="7"/>
  <c r="H248" i="7" s="1"/>
  <c r="H249" i="7" s="1"/>
  <c r="H250" i="7" s="1"/>
  <c r="H251" i="7" s="1"/>
  <c r="H252" i="7" s="1"/>
  <c r="H253" i="7" s="1"/>
  <c r="H254" i="7" s="1"/>
  <c r="H255" i="7" s="1"/>
  <c r="H256" i="7" s="1"/>
  <c r="H257" i="7" s="1"/>
  <c r="H258" i="7" s="1"/>
  <c r="H259" i="7" s="1"/>
  <c r="H260" i="7" s="1"/>
  <c r="H261" i="7" s="1"/>
  <c r="H262" i="7" s="1"/>
  <c r="H263" i="7" s="1"/>
  <c r="I246" i="7"/>
  <c r="H246" i="7"/>
  <c r="I245" i="7"/>
  <c r="I244" i="7"/>
  <c r="I243" i="7"/>
  <c r="I242" i="7"/>
  <c r="I241" i="7"/>
  <c r="I240" i="7"/>
  <c r="I239" i="7"/>
  <c r="I238" i="7"/>
  <c r="I237" i="7"/>
  <c r="I236" i="7"/>
  <c r="I235" i="7"/>
  <c r="I234" i="7"/>
  <c r="I233" i="7"/>
  <c r="I232" i="7"/>
  <c r="H232" i="7"/>
  <c r="H233" i="7" s="1"/>
  <c r="H234" i="7" s="1"/>
  <c r="H235" i="7" s="1"/>
  <c r="H236" i="7" s="1"/>
  <c r="H237" i="7" s="1"/>
  <c r="H238" i="7" s="1"/>
  <c r="H239" i="7" s="1"/>
  <c r="H240" i="7" s="1"/>
  <c r="H241" i="7" s="1"/>
  <c r="H242" i="7" s="1"/>
  <c r="H243" i="7" s="1"/>
  <c r="H244" i="7" s="1"/>
  <c r="H245" i="7" s="1"/>
  <c r="I231" i="7"/>
  <c r="H231" i="7"/>
  <c r="I230" i="7"/>
  <c r="H230" i="7"/>
  <c r="I229" i="7"/>
  <c r="H229" i="7"/>
  <c r="I228" i="7"/>
  <c r="H228" i="7"/>
  <c r="K6" i="11" l="1"/>
  <c r="N7" i="11"/>
  <c r="N6" i="10"/>
  <c r="K5" i="10"/>
  <c r="O8" i="10"/>
  <c r="I227" i="7"/>
  <c r="I226" i="7"/>
  <c r="I225" i="7"/>
  <c r="I224" i="7"/>
  <c r="I223" i="7"/>
  <c r="I222" i="7"/>
  <c r="I221" i="7"/>
  <c r="I220" i="7"/>
  <c r="I219" i="7"/>
  <c r="I218" i="7"/>
  <c r="I217" i="7"/>
  <c r="I216" i="7"/>
  <c r="I215" i="7"/>
  <c r="H215" i="7"/>
  <c r="H216" i="7" s="1"/>
  <c r="H217" i="7" s="1"/>
  <c r="H218" i="7" s="1"/>
  <c r="H219" i="7" s="1"/>
  <c r="H220" i="7" s="1"/>
  <c r="H221" i="7" s="1"/>
  <c r="H222" i="7" s="1"/>
  <c r="H223" i="7" s="1"/>
  <c r="H224" i="7" s="1"/>
  <c r="H225" i="7" s="1"/>
  <c r="H226" i="7" s="1"/>
  <c r="H227" i="7" s="1"/>
  <c r="I214" i="7"/>
  <c r="I213" i="7"/>
  <c r="I212" i="7"/>
  <c r="I211" i="7"/>
  <c r="I210" i="7"/>
  <c r="I209" i="7"/>
  <c r="I208" i="7"/>
  <c r="I207" i="7"/>
  <c r="I206" i="7"/>
  <c r="I205" i="7"/>
  <c r="I204" i="7"/>
  <c r="I203" i="7"/>
  <c r="H203" i="7"/>
  <c r="H204" i="7" s="1"/>
  <c r="H205" i="7" s="1"/>
  <c r="H206" i="7" s="1"/>
  <c r="H207" i="7" s="1"/>
  <c r="H208" i="7" s="1"/>
  <c r="H209" i="7" s="1"/>
  <c r="H210" i="7" s="1"/>
  <c r="H211" i="7" s="1"/>
  <c r="H212" i="7" s="1"/>
  <c r="H213" i="7" s="1"/>
  <c r="H214" i="7" s="1"/>
  <c r="I202" i="7"/>
  <c r="H202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H190" i="7"/>
  <c r="H191" i="7" s="1"/>
  <c r="H192" i="7" s="1"/>
  <c r="H193" i="7" s="1"/>
  <c r="H194" i="7" s="1"/>
  <c r="H195" i="7" s="1"/>
  <c r="H196" i="7" s="1"/>
  <c r="H197" i="7" s="1"/>
  <c r="H198" i="7" s="1"/>
  <c r="H199" i="7" s="1"/>
  <c r="H200" i="7" s="1"/>
  <c r="H201" i="7" s="1"/>
  <c r="I189" i="7"/>
  <c r="I188" i="7"/>
  <c r="I187" i="7"/>
  <c r="I186" i="7"/>
  <c r="I185" i="7"/>
  <c r="I184" i="7"/>
  <c r="I183" i="7"/>
  <c r="I182" i="7"/>
  <c r="I181" i="7"/>
  <c r="I180" i="7"/>
  <c r="H180" i="7"/>
  <c r="H181" i="7" s="1"/>
  <c r="H182" i="7" s="1"/>
  <c r="H183" i="7" s="1"/>
  <c r="H184" i="7" s="1"/>
  <c r="H185" i="7" s="1"/>
  <c r="H186" i="7" s="1"/>
  <c r="H187" i="7" s="1"/>
  <c r="H188" i="7" s="1"/>
  <c r="H189" i="7" s="1"/>
  <c r="I179" i="7"/>
  <c r="H179" i="7"/>
  <c r="I178" i="7"/>
  <c r="H178" i="7"/>
  <c r="I177" i="7"/>
  <c r="I176" i="7"/>
  <c r="I175" i="7"/>
  <c r="I174" i="7"/>
  <c r="I173" i="7"/>
  <c r="I172" i="7"/>
  <c r="I171" i="7"/>
  <c r="I170" i="7"/>
  <c r="I169" i="7"/>
  <c r="I168" i="7"/>
  <c r="H168" i="7"/>
  <c r="H169" i="7" s="1"/>
  <c r="H170" i="7" s="1"/>
  <c r="H171" i="7" s="1"/>
  <c r="H172" i="7" s="1"/>
  <c r="H173" i="7" s="1"/>
  <c r="H174" i="7" s="1"/>
  <c r="H175" i="7" s="1"/>
  <c r="H176" i="7" s="1"/>
  <c r="H177" i="7" s="1"/>
  <c r="I167" i="7"/>
  <c r="H167" i="7"/>
  <c r="I166" i="7"/>
  <c r="I165" i="7"/>
  <c r="I164" i="7"/>
  <c r="I163" i="7"/>
  <c r="I162" i="7"/>
  <c r="I161" i="7"/>
  <c r="I160" i="7"/>
  <c r="I159" i="7"/>
  <c r="I158" i="7"/>
  <c r="I157" i="7"/>
  <c r="H157" i="7"/>
  <c r="H158" i="7" s="1"/>
  <c r="H159" i="7" s="1"/>
  <c r="H160" i="7" s="1"/>
  <c r="H161" i="7" s="1"/>
  <c r="H162" i="7" s="1"/>
  <c r="H163" i="7" s="1"/>
  <c r="H164" i="7" s="1"/>
  <c r="H165" i="7" s="1"/>
  <c r="H166" i="7" s="1"/>
  <c r="I156" i="7"/>
  <c r="H156" i="7"/>
  <c r="I155" i="7"/>
  <c r="I154" i="7"/>
  <c r="I153" i="7"/>
  <c r="I152" i="7"/>
  <c r="I151" i="7"/>
  <c r="I150" i="7"/>
  <c r="I149" i="7"/>
  <c r="I148" i="7"/>
  <c r="I147" i="7"/>
  <c r="I146" i="7"/>
  <c r="I145" i="7"/>
  <c r="I144" i="7"/>
  <c r="I143" i="7"/>
  <c r="H143" i="7"/>
  <c r="H144" i="7" s="1"/>
  <c r="H145" i="7" s="1"/>
  <c r="H146" i="7" s="1"/>
  <c r="H147" i="7" s="1"/>
  <c r="H148" i="7" s="1"/>
  <c r="H149" i="7" s="1"/>
  <c r="H150" i="7" s="1"/>
  <c r="H151" i="7" s="1"/>
  <c r="H152" i="7" s="1"/>
  <c r="H153" i="7" s="1"/>
  <c r="H154" i="7" s="1"/>
  <c r="H155" i="7" s="1"/>
  <c r="I142" i="7"/>
  <c r="H142" i="7"/>
  <c r="I141" i="7"/>
  <c r="H141" i="7"/>
  <c r="I140" i="7"/>
  <c r="H140" i="7"/>
  <c r="I139" i="7"/>
  <c r="H139" i="7"/>
  <c r="I138" i="7"/>
  <c r="H138" i="7"/>
  <c r="I137" i="7"/>
  <c r="H137" i="7"/>
  <c r="I136" i="7"/>
  <c r="H136" i="7"/>
  <c r="I135" i="7"/>
  <c r="H135" i="7"/>
  <c r="I134" i="7"/>
  <c r="H134" i="7"/>
  <c r="I133" i="7"/>
  <c r="H133" i="7"/>
  <c r="I132" i="7"/>
  <c r="H132" i="7"/>
  <c r="I130" i="7"/>
  <c r="H130" i="7"/>
  <c r="I131" i="7"/>
  <c r="H131" i="7"/>
  <c r="I129" i="7"/>
  <c r="H129" i="7"/>
  <c r="I128" i="7"/>
  <c r="H128" i="7"/>
  <c r="I127" i="7"/>
  <c r="H127" i="7"/>
  <c r="I126" i="7"/>
  <c r="H126" i="7"/>
  <c r="N8" i="11" l="1"/>
  <c r="K7" i="11"/>
  <c r="N7" i="10"/>
  <c r="K6" i="10"/>
  <c r="O9" i="10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56" i="7"/>
  <c r="K56" i="7"/>
  <c r="K57" i="7" s="1"/>
  <c r="K3" i="7"/>
  <c r="K4" i="7" s="1"/>
  <c r="K5" i="7" s="1"/>
  <c r="K6" i="7" s="1"/>
  <c r="K7" i="7" s="1"/>
  <c r="K8" i="7" s="1"/>
  <c r="K9" i="7" s="1"/>
  <c r="K10" i="7" s="1"/>
  <c r="K11" i="7" s="1"/>
  <c r="K12" i="7" s="1"/>
  <c r="K13" i="7" s="1"/>
  <c r="K14" i="7" s="1"/>
  <c r="K15" i="7" s="1"/>
  <c r="K16" i="7" s="1"/>
  <c r="K17" i="7" s="1"/>
  <c r="K18" i="7" s="1"/>
  <c r="K19" i="7" s="1"/>
  <c r="K20" i="7" s="1"/>
  <c r="K21" i="7" s="1"/>
  <c r="K22" i="7" s="1"/>
  <c r="K23" i="7" s="1"/>
  <c r="K24" i="7" s="1"/>
  <c r="K25" i="7" s="1"/>
  <c r="K26" i="7" s="1"/>
  <c r="K27" i="7" s="1"/>
  <c r="K28" i="7" s="1"/>
  <c r="K29" i="7" s="1"/>
  <c r="K30" i="7" s="1"/>
  <c r="K31" i="7" s="1"/>
  <c r="K32" i="7" s="1"/>
  <c r="K33" i="7" s="1"/>
  <c r="K34" i="7" s="1"/>
  <c r="K35" i="7" s="1"/>
  <c r="K36" i="7" s="1"/>
  <c r="K37" i="7" s="1"/>
  <c r="K38" i="7" s="1"/>
  <c r="K39" i="7" s="1"/>
  <c r="K40" i="7" s="1"/>
  <c r="K41" i="7" s="1"/>
  <c r="K42" i="7" s="1"/>
  <c r="K43" i="7" s="1"/>
  <c r="K44" i="7" s="1"/>
  <c r="K45" i="7" s="1"/>
  <c r="K46" i="7" s="1"/>
  <c r="K47" i="7" s="1"/>
  <c r="K48" i="7" s="1"/>
  <c r="K49" i="7" s="1"/>
  <c r="K50" i="7" s="1"/>
  <c r="K51" i="7" s="1"/>
  <c r="K52" i="7" s="1"/>
  <c r="K53" i="7" s="1"/>
  <c r="K54" i="7" s="1"/>
  <c r="K55" i="7" s="1"/>
  <c r="P8" i="7"/>
  <c r="P9" i="7" s="1"/>
  <c r="P10" i="7" s="1"/>
  <c r="P11" i="7" s="1"/>
  <c r="P12" i="7" s="1"/>
  <c r="P13" i="7" s="1"/>
  <c r="P14" i="7" s="1"/>
  <c r="P15" i="7" s="1"/>
  <c r="P16" i="7" s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P60" i="7" s="1"/>
  <c r="P61" i="7" s="1"/>
  <c r="P62" i="7" s="1"/>
  <c r="P63" i="7" s="1"/>
  <c r="P64" i="7" s="1"/>
  <c r="P65" i="7" s="1"/>
  <c r="P66" i="7" s="1"/>
  <c r="P67" i="7" s="1"/>
  <c r="P68" i="7" s="1"/>
  <c r="P69" i="7" s="1"/>
  <c r="P70" i="7" s="1"/>
  <c r="P71" i="7" s="1"/>
  <c r="P72" i="7" s="1"/>
  <c r="P73" i="7" s="1"/>
  <c r="P74" i="7" s="1"/>
  <c r="P75" i="7" s="1"/>
  <c r="P76" i="7" s="1"/>
  <c r="P77" i="7" s="1"/>
  <c r="P78" i="7" s="1"/>
  <c r="P79" i="7" s="1"/>
  <c r="P80" i="7" s="1"/>
  <c r="P81" i="7" s="1"/>
  <c r="P82" i="7" s="1"/>
  <c r="P83" i="7" s="1"/>
  <c r="P84" i="7" s="1"/>
  <c r="P85" i="7" s="1"/>
  <c r="P86" i="7" s="1"/>
  <c r="P87" i="7" s="1"/>
  <c r="P88" i="7" s="1"/>
  <c r="P89" i="7" s="1"/>
  <c r="P90" i="7" s="1"/>
  <c r="P91" i="7" s="1"/>
  <c r="P92" i="7" s="1"/>
  <c r="P93" i="7" s="1"/>
  <c r="P94" i="7" s="1"/>
  <c r="P95" i="7" s="1"/>
  <c r="P96" i="7" s="1"/>
  <c r="P97" i="7" s="1"/>
  <c r="P98" i="7" s="1"/>
  <c r="P99" i="7" s="1"/>
  <c r="Q99" i="7" s="1"/>
  <c r="K8" i="11" l="1"/>
  <c r="N9" i="11"/>
  <c r="N8" i="10"/>
  <c r="K7" i="10"/>
  <c r="O10" i="10"/>
  <c r="P100" i="7"/>
  <c r="Q8" i="7"/>
  <c r="Q9" i="7"/>
  <c r="H3" i="7"/>
  <c r="H4" i="7" s="1"/>
  <c r="H5" i="7" s="1"/>
  <c r="H6" i="7" s="1"/>
  <c r="H7" i="7" s="1"/>
  <c r="H8" i="7" s="1"/>
  <c r="H9" i="7" s="1"/>
  <c r="H10" i="7" s="1"/>
  <c r="H11" i="7" s="1"/>
  <c r="H12" i="7" s="1"/>
  <c r="H13" i="7" s="1"/>
  <c r="H14" i="7" s="1"/>
  <c r="F3" i="7"/>
  <c r="F4" i="7" s="1"/>
  <c r="F5" i="7" s="1"/>
  <c r="F6" i="7" s="1"/>
  <c r="F7" i="7" s="1"/>
  <c r="K9" i="11" l="1"/>
  <c r="N10" i="11"/>
  <c r="N9" i="10"/>
  <c r="K8" i="10"/>
  <c r="O11" i="10"/>
  <c r="Q100" i="7"/>
  <c r="P101" i="7"/>
  <c r="I14" i="7"/>
  <c r="H15" i="7"/>
  <c r="I7" i="7"/>
  <c r="Q10" i="7"/>
  <c r="G7" i="7"/>
  <c r="I8" i="7"/>
  <c r="F8" i="7"/>
  <c r="F9" i="7" s="1"/>
  <c r="F10" i="7" s="1"/>
  <c r="F11" i="7" s="1"/>
  <c r="F12" i="7" s="1"/>
  <c r="F13" i="7" s="1"/>
  <c r="F14" i="7" s="1"/>
  <c r="F15" i="7" s="1"/>
  <c r="N11" i="11" l="1"/>
  <c r="K10" i="11"/>
  <c r="N10" i="10"/>
  <c r="K9" i="10"/>
  <c r="O12" i="10"/>
  <c r="Q101" i="7"/>
  <c r="P102" i="7"/>
  <c r="G14" i="7"/>
  <c r="G15" i="7"/>
  <c r="F16" i="7"/>
  <c r="H16" i="7"/>
  <c r="I15" i="7"/>
  <c r="Q11" i="7"/>
  <c r="G8" i="7"/>
  <c r="I9" i="7"/>
  <c r="G9" i="7"/>
  <c r="K11" i="11" l="1"/>
  <c r="N12" i="11"/>
  <c r="N11" i="10"/>
  <c r="K10" i="10"/>
  <c r="O13" i="10"/>
  <c r="P103" i="7"/>
  <c r="Q102" i="7"/>
  <c r="H17" i="7"/>
  <c r="I16" i="7"/>
  <c r="G16" i="7"/>
  <c r="F17" i="7"/>
  <c r="Q12" i="7"/>
  <c r="K58" i="7"/>
  <c r="I10" i="7"/>
  <c r="G10" i="7"/>
  <c r="K12" i="11" l="1"/>
  <c r="N13" i="11"/>
  <c r="N12" i="10"/>
  <c r="K11" i="10"/>
  <c r="O14" i="10"/>
  <c r="Q103" i="7"/>
  <c r="P104" i="7"/>
  <c r="F18" i="7"/>
  <c r="G17" i="7"/>
  <c r="H18" i="7"/>
  <c r="I17" i="7"/>
  <c r="Q13" i="7"/>
  <c r="K59" i="7"/>
  <c r="I13" i="7"/>
  <c r="G13" i="7"/>
  <c r="I12" i="7"/>
  <c r="G12" i="7"/>
  <c r="I11" i="7"/>
  <c r="G11" i="7"/>
  <c r="K13" i="11" l="1"/>
  <c r="N14" i="11"/>
  <c r="N13" i="10"/>
  <c r="K12" i="10"/>
  <c r="O15" i="10"/>
  <c r="Q104" i="7"/>
  <c r="P105" i="7"/>
  <c r="H19" i="7"/>
  <c r="I18" i="7"/>
  <c r="F19" i="7"/>
  <c r="G18" i="7"/>
  <c r="Q14" i="7"/>
  <c r="K60" i="7"/>
  <c r="K14" i="11" l="1"/>
  <c r="N15" i="11"/>
  <c r="N14" i="10"/>
  <c r="K13" i="10"/>
  <c r="O16" i="10"/>
  <c r="Q105" i="7"/>
  <c r="P106" i="7"/>
  <c r="F20" i="7"/>
  <c r="G19" i="7"/>
  <c r="H20" i="7"/>
  <c r="I19" i="7"/>
  <c r="Q15" i="7"/>
  <c r="K61" i="7"/>
  <c r="N16" i="11" l="1"/>
  <c r="K15" i="11"/>
  <c r="N15" i="10"/>
  <c r="K14" i="10"/>
  <c r="O17" i="10"/>
  <c r="P107" i="7"/>
  <c r="Q106" i="7"/>
  <c r="I20" i="7"/>
  <c r="H21" i="7"/>
  <c r="G20" i="7"/>
  <c r="F21" i="7"/>
  <c r="Q16" i="7"/>
  <c r="K62" i="7"/>
  <c r="K16" i="11" l="1"/>
  <c r="N17" i="11"/>
  <c r="N16" i="10"/>
  <c r="K15" i="10"/>
  <c r="O18" i="10"/>
  <c r="Q107" i="7"/>
  <c r="P108" i="7"/>
  <c r="F22" i="7"/>
  <c r="G21" i="7"/>
  <c r="H22" i="7"/>
  <c r="I21" i="7"/>
  <c r="Q17" i="7"/>
  <c r="K63" i="7"/>
  <c r="K17" i="11" l="1"/>
  <c r="N18" i="11"/>
  <c r="N17" i="10"/>
  <c r="K16" i="10"/>
  <c r="O19" i="10"/>
  <c r="Q108" i="7"/>
  <c r="P109" i="7"/>
  <c r="H23" i="7"/>
  <c r="I22" i="7"/>
  <c r="F23" i="7"/>
  <c r="G22" i="7"/>
  <c r="Q18" i="7"/>
  <c r="K64" i="7"/>
  <c r="N19" i="11" l="1"/>
  <c r="K18" i="11"/>
  <c r="N18" i="10"/>
  <c r="K17" i="10"/>
  <c r="O20" i="10"/>
  <c r="Q109" i="7"/>
  <c r="P110" i="7"/>
  <c r="G23" i="7"/>
  <c r="F24" i="7"/>
  <c r="I23" i="7"/>
  <c r="H24" i="7"/>
  <c r="Q19" i="7"/>
  <c r="K65" i="7"/>
  <c r="K19" i="11" l="1"/>
  <c r="N20" i="11"/>
  <c r="N19" i="10"/>
  <c r="K18" i="10"/>
  <c r="O21" i="10"/>
  <c r="P111" i="7"/>
  <c r="Q110" i="7"/>
  <c r="H25" i="7"/>
  <c r="I24" i="7"/>
  <c r="F25" i="7"/>
  <c r="G24" i="7"/>
  <c r="Q20" i="7"/>
  <c r="K66" i="7"/>
  <c r="K20" i="11" l="1"/>
  <c r="N21" i="11"/>
  <c r="N20" i="10"/>
  <c r="K19" i="10"/>
  <c r="O22" i="10"/>
  <c r="Q111" i="7"/>
  <c r="P112" i="7"/>
  <c r="G25" i="7"/>
  <c r="F26" i="7"/>
  <c r="H26" i="7"/>
  <c r="I25" i="7"/>
  <c r="Q21" i="7"/>
  <c r="K67" i="7"/>
  <c r="K21" i="11" l="1"/>
  <c r="N22" i="11"/>
  <c r="N21" i="10"/>
  <c r="K20" i="10"/>
  <c r="O23" i="10"/>
  <c r="Q112" i="7"/>
  <c r="P113" i="7"/>
  <c r="H27" i="7"/>
  <c r="I26" i="7"/>
  <c r="G26" i="7"/>
  <c r="F27" i="7"/>
  <c r="Q22" i="7"/>
  <c r="K68" i="7"/>
  <c r="K22" i="11" l="1"/>
  <c r="N23" i="11"/>
  <c r="N22" i="10"/>
  <c r="K21" i="10"/>
  <c r="O24" i="10"/>
  <c r="Q113" i="7"/>
  <c r="P114" i="7"/>
  <c r="F28" i="7"/>
  <c r="G27" i="7"/>
  <c r="I27" i="7"/>
  <c r="H28" i="7"/>
  <c r="Q23" i="7"/>
  <c r="K69" i="7"/>
  <c r="N24" i="11" l="1"/>
  <c r="K23" i="11"/>
  <c r="N23" i="10"/>
  <c r="K22" i="10"/>
  <c r="O25" i="10"/>
  <c r="P115" i="7"/>
  <c r="Q114" i="7"/>
  <c r="H29" i="7"/>
  <c r="I28" i="7"/>
  <c r="F29" i="7"/>
  <c r="G28" i="7"/>
  <c r="Q24" i="7"/>
  <c r="K70" i="7"/>
  <c r="K24" i="11" l="1"/>
  <c r="N25" i="11"/>
  <c r="N24" i="10"/>
  <c r="K23" i="10"/>
  <c r="O26" i="10"/>
  <c r="Q115" i="7"/>
  <c r="P116" i="7"/>
  <c r="F30" i="7"/>
  <c r="G29" i="7"/>
  <c r="H30" i="7"/>
  <c r="I29" i="7"/>
  <c r="Q25" i="7"/>
  <c r="K71" i="7"/>
  <c r="K25" i="11" l="1"/>
  <c r="N26" i="11"/>
  <c r="N25" i="10"/>
  <c r="K24" i="10"/>
  <c r="O27" i="10"/>
  <c r="Q116" i="7"/>
  <c r="P117" i="7"/>
  <c r="H31" i="7"/>
  <c r="I30" i="7"/>
  <c r="F31" i="7"/>
  <c r="G30" i="7"/>
  <c r="Q26" i="7"/>
  <c r="K72" i="7"/>
  <c r="N27" i="11" l="1"/>
  <c r="K26" i="11"/>
  <c r="N26" i="10"/>
  <c r="K25" i="10"/>
  <c r="O28" i="10"/>
  <c r="Q117" i="7"/>
  <c r="P118" i="7"/>
  <c r="F32" i="7"/>
  <c r="G31" i="7"/>
  <c r="H32" i="7"/>
  <c r="I31" i="7"/>
  <c r="Q27" i="7"/>
  <c r="K73" i="7"/>
  <c r="K27" i="11" l="1"/>
  <c r="N28" i="11"/>
  <c r="N27" i="10"/>
  <c r="K26" i="10"/>
  <c r="O29" i="10"/>
  <c r="P119" i="7"/>
  <c r="Q118" i="7"/>
  <c r="H33" i="7"/>
  <c r="I32" i="7"/>
  <c r="F33" i="7"/>
  <c r="G32" i="7"/>
  <c r="Q28" i="7"/>
  <c r="K74" i="7"/>
  <c r="K28" i="11" l="1"/>
  <c r="N29" i="11"/>
  <c r="N28" i="10"/>
  <c r="K27" i="10"/>
  <c r="O30" i="10"/>
  <c r="Q119" i="7"/>
  <c r="P120" i="7"/>
  <c r="F34" i="7"/>
  <c r="G33" i="7"/>
  <c r="H34" i="7"/>
  <c r="I33" i="7"/>
  <c r="Q29" i="7"/>
  <c r="K75" i="7"/>
  <c r="K29" i="11" l="1"/>
  <c r="N30" i="11"/>
  <c r="N29" i="10"/>
  <c r="K28" i="10"/>
  <c r="O31" i="10"/>
  <c r="Q120" i="7"/>
  <c r="P121" i="7"/>
  <c r="H35" i="7"/>
  <c r="I34" i="7"/>
  <c r="G34" i="7"/>
  <c r="F35" i="7"/>
  <c r="Q30" i="7"/>
  <c r="K76" i="7"/>
  <c r="K30" i="11" l="1"/>
  <c r="N31" i="11"/>
  <c r="N30" i="10"/>
  <c r="K29" i="10"/>
  <c r="O32" i="10"/>
  <c r="Q121" i="7"/>
  <c r="P122" i="7"/>
  <c r="G35" i="7"/>
  <c r="F36" i="7"/>
  <c r="H36" i="7"/>
  <c r="I35" i="7"/>
  <c r="Q31" i="7"/>
  <c r="K77" i="7"/>
  <c r="N32" i="11" l="1"/>
  <c r="K31" i="11"/>
  <c r="N31" i="10"/>
  <c r="K30" i="10"/>
  <c r="O33" i="10"/>
  <c r="P123" i="7"/>
  <c r="Q122" i="7"/>
  <c r="H37" i="7"/>
  <c r="I36" i="7"/>
  <c r="F37" i="7"/>
  <c r="G36" i="7"/>
  <c r="Q32" i="7"/>
  <c r="K78" i="7"/>
  <c r="K32" i="11" l="1"/>
  <c r="N33" i="11"/>
  <c r="N32" i="10"/>
  <c r="K31" i="10"/>
  <c r="O34" i="10"/>
  <c r="Q123" i="7"/>
  <c r="P124" i="7"/>
  <c r="F38" i="7"/>
  <c r="G37" i="7"/>
  <c r="H38" i="7"/>
  <c r="I37" i="7"/>
  <c r="Q33" i="7"/>
  <c r="K79" i="7"/>
  <c r="K33" i="11" l="1"/>
  <c r="N34" i="11"/>
  <c r="N33" i="10"/>
  <c r="K32" i="10"/>
  <c r="O35" i="10"/>
  <c r="Q124" i="7"/>
  <c r="P125" i="7"/>
  <c r="H39" i="7"/>
  <c r="I38" i="7"/>
  <c r="F39" i="7"/>
  <c r="G38" i="7"/>
  <c r="Q34" i="7"/>
  <c r="K80" i="7"/>
  <c r="N35" i="11" l="1"/>
  <c r="K34" i="11"/>
  <c r="N34" i="10"/>
  <c r="K33" i="10"/>
  <c r="O36" i="10"/>
  <c r="Q125" i="7"/>
  <c r="P126" i="7"/>
  <c r="F40" i="7"/>
  <c r="G39" i="7"/>
  <c r="H40" i="7"/>
  <c r="I39" i="7"/>
  <c r="Q35" i="7"/>
  <c r="K81" i="7"/>
  <c r="K35" i="11" l="1"/>
  <c r="N36" i="11"/>
  <c r="N35" i="10"/>
  <c r="K34" i="10"/>
  <c r="O37" i="10"/>
  <c r="Q126" i="7"/>
  <c r="P127" i="7"/>
  <c r="H41" i="7"/>
  <c r="I40" i="7"/>
  <c r="G40" i="7"/>
  <c r="F41" i="7"/>
  <c r="Q36" i="7"/>
  <c r="K82" i="7"/>
  <c r="K36" i="11" l="1"/>
  <c r="N37" i="11"/>
  <c r="N36" i="10"/>
  <c r="K35" i="10"/>
  <c r="O38" i="10"/>
  <c r="Q127" i="7"/>
  <c r="P128" i="7"/>
  <c r="F42" i="7"/>
  <c r="G41" i="7"/>
  <c r="H42" i="7"/>
  <c r="I41" i="7"/>
  <c r="Q37" i="7"/>
  <c r="K83" i="7"/>
  <c r="K37" i="11" l="1"/>
  <c r="N38" i="11"/>
  <c r="N37" i="10"/>
  <c r="K36" i="10"/>
  <c r="O39" i="10"/>
  <c r="Q128" i="7"/>
  <c r="P129" i="7"/>
  <c r="H43" i="7"/>
  <c r="I42" i="7"/>
  <c r="F43" i="7"/>
  <c r="G42" i="7"/>
  <c r="Q38" i="7"/>
  <c r="K84" i="7"/>
  <c r="K38" i="11" l="1"/>
  <c r="N39" i="11"/>
  <c r="N38" i="10"/>
  <c r="K37" i="10"/>
  <c r="O40" i="10"/>
  <c r="Q129" i="7"/>
  <c r="P130" i="7"/>
  <c r="G43" i="7"/>
  <c r="F44" i="7"/>
  <c r="H44" i="7"/>
  <c r="I43" i="7"/>
  <c r="Q39" i="7"/>
  <c r="K85" i="7"/>
  <c r="K86" i="7" s="1"/>
  <c r="N40" i="11" l="1"/>
  <c r="K39" i="11"/>
  <c r="N39" i="10"/>
  <c r="K38" i="10"/>
  <c r="O41" i="10"/>
  <c r="Q130" i="7"/>
  <c r="P131" i="7"/>
  <c r="H45" i="7"/>
  <c r="I44" i="7"/>
  <c r="F45" i="7"/>
  <c r="G44" i="7"/>
  <c r="Q40" i="7"/>
  <c r="K87" i="7"/>
  <c r="K40" i="11" l="1"/>
  <c r="N41" i="11"/>
  <c r="N40" i="10"/>
  <c r="K39" i="10"/>
  <c r="O42" i="10"/>
  <c r="Q131" i="7"/>
  <c r="P132" i="7"/>
  <c r="F46" i="7"/>
  <c r="G45" i="7"/>
  <c r="H46" i="7"/>
  <c r="I45" i="7"/>
  <c r="Q41" i="7"/>
  <c r="K88" i="7"/>
  <c r="K41" i="11" l="1"/>
  <c r="N42" i="11"/>
  <c r="N41" i="10"/>
  <c r="K40" i="10"/>
  <c r="O43" i="10"/>
  <c r="Q132" i="7"/>
  <c r="P133" i="7"/>
  <c r="H47" i="7"/>
  <c r="I46" i="7"/>
  <c r="G46" i="7"/>
  <c r="F47" i="7"/>
  <c r="Q42" i="7"/>
  <c r="K89" i="7"/>
  <c r="N43" i="11" l="1"/>
  <c r="K42" i="11"/>
  <c r="N42" i="10"/>
  <c r="K41" i="10"/>
  <c r="O44" i="10"/>
  <c r="Q133" i="7"/>
  <c r="P134" i="7"/>
  <c r="G47" i="7"/>
  <c r="F48" i="7"/>
  <c r="H48" i="7"/>
  <c r="I47" i="7"/>
  <c r="Q43" i="7"/>
  <c r="K90" i="7"/>
  <c r="K43" i="11" l="1"/>
  <c r="N44" i="11"/>
  <c r="N43" i="10"/>
  <c r="K42" i="10"/>
  <c r="O45" i="10"/>
  <c r="Q134" i="7"/>
  <c r="P135" i="7"/>
  <c r="H49" i="7"/>
  <c r="I48" i="7"/>
  <c r="F49" i="7"/>
  <c r="G48" i="7"/>
  <c r="Q44" i="7"/>
  <c r="K91" i="7"/>
  <c r="K44" i="11" l="1"/>
  <c r="N45" i="11"/>
  <c r="N44" i="10"/>
  <c r="K43" i="10"/>
  <c r="O46" i="10"/>
  <c r="Q135" i="7"/>
  <c r="P136" i="7"/>
  <c r="F50" i="7"/>
  <c r="G49" i="7"/>
  <c r="H50" i="7"/>
  <c r="I49" i="7"/>
  <c r="Q45" i="7"/>
  <c r="K92" i="7"/>
  <c r="K45" i="11" l="1"/>
  <c r="N46" i="11"/>
  <c r="N45" i="10"/>
  <c r="K44" i="10"/>
  <c r="O47" i="10"/>
  <c r="P137" i="7"/>
  <c r="Q136" i="7"/>
  <c r="H51" i="7"/>
  <c r="I50" i="7"/>
  <c r="G50" i="7"/>
  <c r="F51" i="7"/>
  <c r="Q46" i="7"/>
  <c r="K93" i="7"/>
  <c r="K46" i="11" l="1"/>
  <c r="N47" i="11"/>
  <c r="N46" i="10"/>
  <c r="K45" i="10"/>
  <c r="O48" i="10"/>
  <c r="Q137" i="7"/>
  <c r="P138" i="7"/>
  <c r="G51" i="7"/>
  <c r="F52" i="7"/>
  <c r="H52" i="7"/>
  <c r="I51" i="7"/>
  <c r="Q47" i="7"/>
  <c r="K94" i="7"/>
  <c r="N48" i="11" l="1"/>
  <c r="K47" i="11"/>
  <c r="N47" i="10"/>
  <c r="K46" i="10"/>
  <c r="O49" i="10"/>
  <c r="Q138" i="7"/>
  <c r="P139" i="7"/>
  <c r="G52" i="7"/>
  <c r="F53" i="7"/>
  <c r="H53" i="7"/>
  <c r="I52" i="7"/>
  <c r="Q48" i="7"/>
  <c r="K95" i="7"/>
  <c r="K48" i="11" l="1"/>
  <c r="N49" i="11"/>
  <c r="N48" i="10"/>
  <c r="K47" i="10"/>
  <c r="O50" i="10"/>
  <c r="Q139" i="7"/>
  <c r="P140" i="7"/>
  <c r="I53" i="7"/>
  <c r="H54" i="7"/>
  <c r="G53" i="7"/>
  <c r="F54" i="7"/>
  <c r="Q49" i="7"/>
  <c r="K96" i="7"/>
  <c r="K49" i="11" l="1"/>
  <c r="N50" i="11"/>
  <c r="N49" i="10"/>
  <c r="K48" i="10"/>
  <c r="O51" i="10"/>
  <c r="Q140" i="7"/>
  <c r="P141" i="7"/>
  <c r="F55" i="7"/>
  <c r="G54" i="7"/>
  <c r="H55" i="7"/>
  <c r="I54" i="7"/>
  <c r="Q50" i="7"/>
  <c r="K97" i="7"/>
  <c r="N51" i="11" l="1"/>
  <c r="K50" i="11"/>
  <c r="N50" i="10"/>
  <c r="K49" i="10"/>
  <c r="O52" i="10"/>
  <c r="Q141" i="7"/>
  <c r="P142" i="7"/>
  <c r="H56" i="7"/>
  <c r="I55" i="7"/>
  <c r="F56" i="7"/>
  <c r="G55" i="7"/>
  <c r="Q51" i="7"/>
  <c r="K98" i="7"/>
  <c r="K51" i="11" l="1"/>
  <c r="N52" i="11"/>
  <c r="N51" i="10"/>
  <c r="K50" i="10"/>
  <c r="O53" i="10"/>
  <c r="Q142" i="7"/>
  <c r="P143" i="7"/>
  <c r="F57" i="7"/>
  <c r="G56" i="7"/>
  <c r="H57" i="7"/>
  <c r="Q52" i="7"/>
  <c r="K99" i="7"/>
  <c r="K52" i="11" l="1"/>
  <c r="N53" i="11"/>
  <c r="N52" i="10"/>
  <c r="K51" i="10"/>
  <c r="O54" i="10"/>
  <c r="Q143" i="7"/>
  <c r="P144" i="7"/>
  <c r="H58" i="7"/>
  <c r="F58" i="7"/>
  <c r="G57" i="7"/>
  <c r="Q53" i="7"/>
  <c r="K100" i="7"/>
  <c r="K53" i="11" l="1"/>
  <c r="N54" i="11"/>
  <c r="N53" i="10"/>
  <c r="K52" i="10"/>
  <c r="O55" i="10"/>
  <c r="Q144" i="7"/>
  <c r="P145" i="7"/>
  <c r="F59" i="7"/>
  <c r="G58" i="7"/>
  <c r="H59" i="7"/>
  <c r="Q54" i="7"/>
  <c r="K101" i="7"/>
  <c r="K54" i="11" l="1"/>
  <c r="N55" i="11"/>
  <c r="N54" i="10"/>
  <c r="K53" i="10"/>
  <c r="O56" i="10"/>
  <c r="P146" i="7"/>
  <c r="Q145" i="7"/>
  <c r="H60" i="7"/>
  <c r="F60" i="7"/>
  <c r="G59" i="7"/>
  <c r="Q55" i="7"/>
  <c r="K102" i="7"/>
  <c r="N56" i="11" l="1"/>
  <c r="K55" i="11"/>
  <c r="N55" i="10"/>
  <c r="K54" i="10"/>
  <c r="O57" i="10"/>
  <c r="P147" i="7"/>
  <c r="Q146" i="7"/>
  <c r="F61" i="7"/>
  <c r="G60" i="7"/>
  <c r="H61" i="7"/>
  <c r="Q56" i="7"/>
  <c r="K103" i="7"/>
  <c r="K56" i="11" l="1"/>
  <c r="N57" i="11"/>
  <c r="N56" i="10"/>
  <c r="K55" i="10"/>
  <c r="O58" i="10"/>
  <c r="Q147" i="7"/>
  <c r="P148" i="7"/>
  <c r="H62" i="7"/>
  <c r="F62" i="7"/>
  <c r="G61" i="7"/>
  <c r="Q57" i="7"/>
  <c r="K104" i="7"/>
  <c r="K57" i="11" l="1"/>
  <c r="N58" i="11"/>
  <c r="N57" i="10"/>
  <c r="K56" i="10"/>
  <c r="O59" i="10"/>
  <c r="P149" i="7"/>
  <c r="Q148" i="7"/>
  <c r="F63" i="7"/>
  <c r="G62" i="7"/>
  <c r="H63" i="7"/>
  <c r="Q58" i="7"/>
  <c r="K105" i="7"/>
  <c r="N59" i="11" l="1"/>
  <c r="K58" i="11"/>
  <c r="N58" i="10"/>
  <c r="K57" i="10"/>
  <c r="O60" i="10"/>
  <c r="P150" i="7"/>
  <c r="Q149" i="7"/>
  <c r="H64" i="7"/>
  <c r="F64" i="7"/>
  <c r="G63" i="7"/>
  <c r="Q59" i="7"/>
  <c r="K106" i="7"/>
  <c r="K59" i="11" l="1"/>
  <c r="N60" i="11"/>
  <c r="N59" i="10"/>
  <c r="K58" i="10"/>
  <c r="O61" i="10"/>
  <c r="Q150" i="7"/>
  <c r="P151" i="7"/>
  <c r="F65" i="7"/>
  <c r="G64" i="7"/>
  <c r="H65" i="7"/>
  <c r="Q60" i="7"/>
  <c r="K107" i="7"/>
  <c r="K60" i="11" l="1"/>
  <c r="N61" i="11"/>
  <c r="N60" i="10"/>
  <c r="K59" i="10"/>
  <c r="O62" i="10"/>
  <c r="Q151" i="7"/>
  <c r="P152" i="7"/>
  <c r="H66" i="7"/>
  <c r="F66" i="7"/>
  <c r="G65" i="7"/>
  <c r="Q61" i="7"/>
  <c r="K108" i="7"/>
  <c r="K61" i="11" l="1"/>
  <c r="N62" i="11"/>
  <c r="N61" i="10"/>
  <c r="K60" i="10"/>
  <c r="O63" i="10"/>
  <c r="Q152" i="7"/>
  <c r="P153" i="7"/>
  <c r="F67" i="7"/>
  <c r="G66" i="7"/>
  <c r="H67" i="7"/>
  <c r="Q62" i="7"/>
  <c r="K109" i="7"/>
  <c r="K62" i="11" l="1"/>
  <c r="N63" i="11"/>
  <c r="N62" i="10"/>
  <c r="K61" i="10"/>
  <c r="O64" i="10"/>
  <c r="P154" i="7"/>
  <c r="Q153" i="7"/>
  <c r="H68" i="7"/>
  <c r="F68" i="7"/>
  <c r="G67" i="7"/>
  <c r="Q63" i="7"/>
  <c r="K110" i="7"/>
  <c r="N64" i="11" l="1"/>
  <c r="K63" i="11"/>
  <c r="N63" i="10"/>
  <c r="K62" i="10"/>
  <c r="O65" i="10"/>
  <c r="P155" i="7"/>
  <c r="Q154" i="7"/>
  <c r="F69" i="7"/>
  <c r="G68" i="7"/>
  <c r="H69" i="7"/>
  <c r="Q64" i="7"/>
  <c r="K111" i="7"/>
  <c r="K64" i="11" l="1"/>
  <c r="N65" i="11"/>
  <c r="N64" i="10"/>
  <c r="K63" i="10"/>
  <c r="O66" i="10"/>
  <c r="Q155" i="7"/>
  <c r="P156" i="7"/>
  <c r="H70" i="7"/>
  <c r="F70" i="7"/>
  <c r="G69" i="7"/>
  <c r="Q65" i="7"/>
  <c r="K112" i="7"/>
  <c r="K65" i="11" l="1"/>
  <c r="N66" i="11"/>
  <c r="N65" i="10"/>
  <c r="K64" i="10"/>
  <c r="O67" i="10"/>
  <c r="P157" i="7"/>
  <c r="Q156" i="7"/>
  <c r="F71" i="7"/>
  <c r="G70" i="7"/>
  <c r="H71" i="7"/>
  <c r="Q66" i="7"/>
  <c r="K113" i="7"/>
  <c r="K114" i="7" s="1"/>
  <c r="N67" i="11" l="1"/>
  <c r="K66" i="11"/>
  <c r="N66" i="10"/>
  <c r="K65" i="10"/>
  <c r="O68" i="10"/>
  <c r="Q157" i="7"/>
  <c r="P158" i="7"/>
  <c r="H72" i="7"/>
  <c r="F72" i="7"/>
  <c r="G71" i="7"/>
  <c r="K115" i="7"/>
  <c r="Q67" i="7"/>
  <c r="K67" i="11" l="1"/>
  <c r="N68" i="11"/>
  <c r="N67" i="10"/>
  <c r="K66" i="10"/>
  <c r="O69" i="10"/>
  <c r="Q158" i="7"/>
  <c r="P159" i="7"/>
  <c r="F73" i="7"/>
  <c r="G72" i="7"/>
  <c r="H73" i="7"/>
  <c r="K116" i="7"/>
  <c r="Q68" i="7"/>
  <c r="K68" i="11" l="1"/>
  <c r="N69" i="11"/>
  <c r="N68" i="10"/>
  <c r="K67" i="10"/>
  <c r="O70" i="10"/>
  <c r="Q159" i="7"/>
  <c r="P160" i="7"/>
  <c r="H74" i="7"/>
  <c r="F74" i="7"/>
  <c r="G73" i="7"/>
  <c r="K117" i="7"/>
  <c r="Q69" i="7"/>
  <c r="K69" i="11" l="1"/>
  <c r="N70" i="11"/>
  <c r="N69" i="10"/>
  <c r="K68" i="10"/>
  <c r="O71" i="10"/>
  <c r="P161" i="7"/>
  <c r="Q160" i="7"/>
  <c r="F75" i="7"/>
  <c r="G74" i="7"/>
  <c r="H75" i="7"/>
  <c r="K118" i="7"/>
  <c r="Q70" i="7"/>
  <c r="K70" i="11" l="1"/>
  <c r="N71" i="11"/>
  <c r="N70" i="10"/>
  <c r="K69" i="10"/>
  <c r="O72" i="10"/>
  <c r="Q161" i="7"/>
  <c r="P162" i="7"/>
  <c r="H76" i="7"/>
  <c r="F76" i="7"/>
  <c r="G75" i="7"/>
  <c r="K119" i="7"/>
  <c r="Q71" i="7"/>
  <c r="N72" i="11" l="1"/>
  <c r="K71" i="11"/>
  <c r="N71" i="10"/>
  <c r="K70" i="10"/>
  <c r="O73" i="10"/>
  <c r="P163" i="7"/>
  <c r="Q162" i="7"/>
  <c r="F77" i="7"/>
  <c r="G76" i="7"/>
  <c r="H77" i="7"/>
  <c r="K120" i="7"/>
  <c r="Q72" i="7"/>
  <c r="K72" i="11" l="1"/>
  <c r="N73" i="11"/>
  <c r="N72" i="10"/>
  <c r="K71" i="10"/>
  <c r="O74" i="10"/>
  <c r="Q163" i="7"/>
  <c r="P164" i="7"/>
  <c r="H78" i="7"/>
  <c r="F78" i="7"/>
  <c r="G77" i="7"/>
  <c r="K121" i="7"/>
  <c r="Q73" i="7"/>
  <c r="K73" i="11" l="1"/>
  <c r="N74" i="11"/>
  <c r="N73" i="10"/>
  <c r="K72" i="10"/>
  <c r="O75" i="10"/>
  <c r="Q164" i="7"/>
  <c r="P165" i="7"/>
  <c r="F79" i="7"/>
  <c r="G78" i="7"/>
  <c r="H79" i="7"/>
  <c r="K122" i="7"/>
  <c r="Q74" i="7"/>
  <c r="N75" i="11" l="1"/>
  <c r="K74" i="11"/>
  <c r="N74" i="10"/>
  <c r="K73" i="10"/>
  <c r="O76" i="10"/>
  <c r="P166" i="7"/>
  <c r="Q165" i="7"/>
  <c r="H80" i="7"/>
  <c r="F80" i="7"/>
  <c r="G79" i="7"/>
  <c r="K123" i="7"/>
  <c r="Q75" i="7"/>
  <c r="K75" i="11" l="1"/>
  <c r="N76" i="11"/>
  <c r="N75" i="10"/>
  <c r="K74" i="10"/>
  <c r="O77" i="10"/>
  <c r="Q166" i="7"/>
  <c r="P167" i="7"/>
  <c r="F81" i="7"/>
  <c r="G80" i="7"/>
  <c r="H81" i="7"/>
  <c r="K124" i="7"/>
  <c r="Q76" i="7"/>
  <c r="K76" i="11" l="1"/>
  <c r="N77" i="11"/>
  <c r="N76" i="10"/>
  <c r="K75" i="10"/>
  <c r="O78" i="10"/>
  <c r="P168" i="7"/>
  <c r="Q167" i="7"/>
  <c r="H82" i="7"/>
  <c r="F82" i="7"/>
  <c r="G81" i="7"/>
  <c r="K125" i="7"/>
  <c r="K126" i="7" s="1"/>
  <c r="K127" i="7" s="1"/>
  <c r="K128" i="7" s="1"/>
  <c r="K129" i="7" s="1"/>
  <c r="K130" i="7" s="1"/>
  <c r="K131" i="7" s="1"/>
  <c r="K132" i="7" s="1"/>
  <c r="K133" i="7" s="1"/>
  <c r="K134" i="7" s="1"/>
  <c r="K135" i="7" s="1"/>
  <c r="K136" i="7" s="1"/>
  <c r="K137" i="7" s="1"/>
  <c r="K138" i="7" s="1"/>
  <c r="K139" i="7" s="1"/>
  <c r="K140" i="7" s="1"/>
  <c r="K141" i="7" s="1"/>
  <c r="K142" i="7" s="1"/>
  <c r="Q77" i="7"/>
  <c r="K77" i="11" l="1"/>
  <c r="N78" i="11"/>
  <c r="N77" i="10"/>
  <c r="K76" i="10"/>
  <c r="O79" i="10"/>
  <c r="P169" i="7"/>
  <c r="Q168" i="7"/>
  <c r="K143" i="7"/>
  <c r="K144" i="7" s="1"/>
  <c r="K145" i="7" s="1"/>
  <c r="K146" i="7" s="1"/>
  <c r="K147" i="7" s="1"/>
  <c r="K148" i="7" s="1"/>
  <c r="K149" i="7" s="1"/>
  <c r="K150" i="7" s="1"/>
  <c r="K151" i="7" s="1"/>
  <c r="K152" i="7" s="1"/>
  <c r="K153" i="7" s="1"/>
  <c r="K154" i="7" s="1"/>
  <c r="K155" i="7" s="1"/>
  <c r="K156" i="7" s="1"/>
  <c r="K157" i="7" s="1"/>
  <c r="K158" i="7" s="1"/>
  <c r="K159" i="7" s="1"/>
  <c r="K160" i="7" s="1"/>
  <c r="K161" i="7" s="1"/>
  <c r="K162" i="7" s="1"/>
  <c r="K163" i="7" s="1"/>
  <c r="K164" i="7" s="1"/>
  <c r="K165" i="7" s="1"/>
  <c r="K166" i="7" s="1"/>
  <c r="K167" i="7" s="1"/>
  <c r="K168" i="7" s="1"/>
  <c r="K169" i="7" s="1"/>
  <c r="K170" i="7" s="1"/>
  <c r="K171" i="7" s="1"/>
  <c r="K172" i="7" s="1"/>
  <c r="K173" i="7" s="1"/>
  <c r="K174" i="7" s="1"/>
  <c r="K175" i="7" s="1"/>
  <c r="K176" i="7" s="1"/>
  <c r="K177" i="7" s="1"/>
  <c r="K178" i="7" s="1"/>
  <c r="K179" i="7" s="1"/>
  <c r="K180" i="7" s="1"/>
  <c r="K181" i="7" s="1"/>
  <c r="K182" i="7" s="1"/>
  <c r="K183" i="7" s="1"/>
  <c r="K184" i="7" s="1"/>
  <c r="K185" i="7" s="1"/>
  <c r="K186" i="7" s="1"/>
  <c r="K187" i="7" s="1"/>
  <c r="K188" i="7" s="1"/>
  <c r="K189" i="7" s="1"/>
  <c r="K190" i="7" s="1"/>
  <c r="K191" i="7" s="1"/>
  <c r="K192" i="7" s="1"/>
  <c r="K193" i="7" s="1"/>
  <c r="K194" i="7" s="1"/>
  <c r="K195" i="7" s="1"/>
  <c r="K196" i="7" s="1"/>
  <c r="K197" i="7" s="1"/>
  <c r="K198" i="7" s="1"/>
  <c r="K199" i="7" s="1"/>
  <c r="K200" i="7" s="1"/>
  <c r="K201" i="7" s="1"/>
  <c r="K202" i="7" s="1"/>
  <c r="K203" i="7" s="1"/>
  <c r="K204" i="7" s="1"/>
  <c r="K205" i="7" s="1"/>
  <c r="K206" i="7" s="1"/>
  <c r="K207" i="7" s="1"/>
  <c r="K208" i="7" s="1"/>
  <c r="K209" i="7" s="1"/>
  <c r="K210" i="7" s="1"/>
  <c r="K211" i="7" s="1"/>
  <c r="K212" i="7" s="1"/>
  <c r="K213" i="7" s="1"/>
  <c r="K214" i="7" s="1"/>
  <c r="K215" i="7" s="1"/>
  <c r="K216" i="7" s="1"/>
  <c r="K217" i="7" s="1"/>
  <c r="K218" i="7" s="1"/>
  <c r="K219" i="7" s="1"/>
  <c r="K220" i="7" s="1"/>
  <c r="K221" i="7" s="1"/>
  <c r="K222" i="7" s="1"/>
  <c r="K223" i="7" s="1"/>
  <c r="K224" i="7" s="1"/>
  <c r="K225" i="7" s="1"/>
  <c r="K226" i="7" s="1"/>
  <c r="K227" i="7" s="1"/>
  <c r="K228" i="7" s="1"/>
  <c r="K229" i="7" s="1"/>
  <c r="K230" i="7" s="1"/>
  <c r="K231" i="7" s="1"/>
  <c r="K232" i="7" s="1"/>
  <c r="K233" i="7" s="1"/>
  <c r="K234" i="7" s="1"/>
  <c r="K235" i="7" s="1"/>
  <c r="K236" i="7" s="1"/>
  <c r="K237" i="7" s="1"/>
  <c r="K238" i="7" s="1"/>
  <c r="K239" i="7" s="1"/>
  <c r="K240" i="7" s="1"/>
  <c r="K241" i="7" s="1"/>
  <c r="K242" i="7" s="1"/>
  <c r="K243" i="7" s="1"/>
  <c r="K244" i="7" s="1"/>
  <c r="K245" i="7" s="1"/>
  <c r="K246" i="7" s="1"/>
  <c r="K247" i="7" s="1"/>
  <c r="K248" i="7" s="1"/>
  <c r="K249" i="7" s="1"/>
  <c r="K250" i="7" s="1"/>
  <c r="K251" i="7" s="1"/>
  <c r="K252" i="7" s="1"/>
  <c r="K253" i="7" s="1"/>
  <c r="K254" i="7" s="1"/>
  <c r="K255" i="7" s="1"/>
  <c r="K256" i="7" s="1"/>
  <c r="K257" i="7" s="1"/>
  <c r="K258" i="7" s="1"/>
  <c r="K259" i="7" s="1"/>
  <c r="K260" i="7" s="1"/>
  <c r="K261" i="7" s="1"/>
  <c r="K262" i="7" s="1"/>
  <c r="K263" i="7" s="1"/>
  <c r="K264" i="7" s="1"/>
  <c r="K265" i="7" s="1"/>
  <c r="K266" i="7" s="1"/>
  <c r="K267" i="7" s="1"/>
  <c r="K268" i="7" s="1"/>
  <c r="K269" i="7" s="1"/>
  <c r="K270" i="7" s="1"/>
  <c r="K271" i="7" s="1"/>
  <c r="K272" i="7" s="1"/>
  <c r="K273" i="7" s="1"/>
  <c r="K274" i="7" s="1"/>
  <c r="K275" i="7" s="1"/>
  <c r="K276" i="7" s="1"/>
  <c r="K277" i="7" s="1"/>
  <c r="K278" i="7" s="1"/>
  <c r="K279" i="7" s="1"/>
  <c r="K280" i="7" s="1"/>
  <c r="K281" i="7" s="1"/>
  <c r="K282" i="7" s="1"/>
  <c r="K283" i="7" s="1"/>
  <c r="K284" i="7" s="1"/>
  <c r="K285" i="7" s="1"/>
  <c r="K286" i="7" s="1"/>
  <c r="K287" i="7" s="1"/>
  <c r="K288" i="7" s="1"/>
  <c r="K289" i="7" s="1"/>
  <c r="K290" i="7" s="1"/>
  <c r="K291" i="7" s="1"/>
  <c r="K292" i="7" s="1"/>
  <c r="K293" i="7" s="1"/>
  <c r="K294" i="7" s="1"/>
  <c r="K295" i="7" s="1"/>
  <c r="K296" i="7" s="1"/>
  <c r="K297" i="7" s="1"/>
  <c r="K298" i="7" s="1"/>
  <c r="K299" i="7" s="1"/>
  <c r="K300" i="7" s="1"/>
  <c r="K301" i="7" s="1"/>
  <c r="K302" i="7" s="1"/>
  <c r="K303" i="7" s="1"/>
  <c r="K304" i="7" s="1"/>
  <c r="K305" i="7" s="1"/>
  <c r="K306" i="7" s="1"/>
  <c r="K307" i="7" s="1"/>
  <c r="K308" i="7" s="1"/>
  <c r="K309" i="7" s="1"/>
  <c r="K310" i="7" s="1"/>
  <c r="K311" i="7" s="1"/>
  <c r="K312" i="7" s="1"/>
  <c r="K313" i="7" s="1"/>
  <c r="K314" i="7" s="1"/>
  <c r="K315" i="7" s="1"/>
  <c r="K316" i="7" s="1"/>
  <c r="K317" i="7" s="1"/>
  <c r="K318" i="7" s="1"/>
  <c r="K319" i="7" s="1"/>
  <c r="K320" i="7" s="1"/>
  <c r="K321" i="7" s="1"/>
  <c r="K322" i="7" s="1"/>
  <c r="K323" i="7" s="1"/>
  <c r="K324" i="7" s="1"/>
  <c r="K325" i="7" s="1"/>
  <c r="K326" i="7" s="1"/>
  <c r="K327" i="7" s="1"/>
  <c r="K328" i="7" s="1"/>
  <c r="K329" i="7" s="1"/>
  <c r="K330" i="7" s="1"/>
  <c r="K331" i="7" s="1"/>
  <c r="K332" i="7" s="1"/>
  <c r="K333" i="7" s="1"/>
  <c r="K334" i="7" s="1"/>
  <c r="K335" i="7" s="1"/>
  <c r="K336" i="7" s="1"/>
  <c r="K337" i="7" s="1"/>
  <c r="K338" i="7" s="1"/>
  <c r="K339" i="7" s="1"/>
  <c r="K340" i="7" s="1"/>
  <c r="K341" i="7" s="1"/>
  <c r="K342" i="7" s="1"/>
  <c r="K343" i="7" s="1"/>
  <c r="K344" i="7" s="1"/>
  <c r="K345" i="7" s="1"/>
  <c r="K346" i="7" s="1"/>
  <c r="K347" i="7" s="1"/>
  <c r="K348" i="7" s="1"/>
  <c r="K349" i="7" s="1"/>
  <c r="K350" i="7" s="1"/>
  <c r="K351" i="7" s="1"/>
  <c r="K352" i="7" s="1"/>
  <c r="K353" i="7" s="1"/>
  <c r="K354" i="7" s="1"/>
  <c r="K355" i="7" s="1"/>
  <c r="K356" i="7" s="1"/>
  <c r="K357" i="7" s="1"/>
  <c r="K358" i="7" s="1"/>
  <c r="K359" i="7" s="1"/>
  <c r="K360" i="7" s="1"/>
  <c r="K361" i="7" s="1"/>
  <c r="K362" i="7" s="1"/>
  <c r="K363" i="7" s="1"/>
  <c r="K364" i="7" s="1"/>
  <c r="K365" i="7" s="1"/>
  <c r="K366" i="7" s="1"/>
  <c r="K367" i="7" s="1"/>
  <c r="K368" i="7" s="1"/>
  <c r="K369" i="7" s="1"/>
  <c r="K370" i="7" s="1"/>
  <c r="K371" i="7" s="1"/>
  <c r="K372" i="7" s="1"/>
  <c r="K373" i="7" s="1"/>
  <c r="K374" i="7" s="1"/>
  <c r="K375" i="7" s="1"/>
  <c r="K376" i="7" s="1"/>
  <c r="K377" i="7" s="1"/>
  <c r="K378" i="7" s="1"/>
  <c r="K379" i="7" s="1"/>
  <c r="K380" i="7" s="1"/>
  <c r="K381" i="7" s="1"/>
  <c r="K382" i="7" s="1"/>
  <c r="K383" i="7" s="1"/>
  <c r="K384" i="7" s="1"/>
  <c r="K385" i="7" s="1"/>
  <c r="K386" i="7" s="1"/>
  <c r="K387" i="7" s="1"/>
  <c r="K388" i="7" s="1"/>
  <c r="K389" i="7" s="1"/>
  <c r="K390" i="7" s="1"/>
  <c r="K391" i="7" s="1"/>
  <c r="K392" i="7" s="1"/>
  <c r="K393" i="7" s="1"/>
  <c r="K394" i="7" s="1"/>
  <c r="K395" i="7" s="1"/>
  <c r="K396" i="7" s="1"/>
  <c r="K397" i="7" s="1"/>
  <c r="K398" i="7" s="1"/>
  <c r="K399" i="7" s="1"/>
  <c r="K400" i="7" s="1"/>
  <c r="K401" i="7" s="1"/>
  <c r="K402" i="7" s="1"/>
  <c r="K403" i="7" s="1"/>
  <c r="K404" i="7" s="1"/>
  <c r="K405" i="7" s="1"/>
  <c r="K406" i="7" s="1"/>
  <c r="K407" i="7" s="1"/>
  <c r="K408" i="7" s="1"/>
  <c r="K409" i="7" s="1"/>
  <c r="K410" i="7" s="1"/>
  <c r="K411" i="7" s="1"/>
  <c r="K412" i="7" s="1"/>
  <c r="K413" i="7" s="1"/>
  <c r="K414" i="7" s="1"/>
  <c r="K415" i="7" s="1"/>
  <c r="K416" i="7" s="1"/>
  <c r="K417" i="7" s="1"/>
  <c r="K418" i="7" s="1"/>
  <c r="K419" i="7" s="1"/>
  <c r="K420" i="7" s="1"/>
  <c r="K421" i="7" s="1"/>
  <c r="K422" i="7" s="1"/>
  <c r="K423" i="7" s="1"/>
  <c r="K424" i="7" s="1"/>
  <c r="K425" i="7" s="1"/>
  <c r="K426" i="7" s="1"/>
  <c r="K427" i="7" s="1"/>
  <c r="K428" i="7" s="1"/>
  <c r="K429" i="7" s="1"/>
  <c r="K430" i="7" s="1"/>
  <c r="K431" i="7" s="1"/>
  <c r="K432" i="7" s="1"/>
  <c r="K433" i="7" s="1"/>
  <c r="K434" i="7" s="1"/>
  <c r="K435" i="7" s="1"/>
  <c r="K436" i="7" s="1"/>
  <c r="K437" i="7" s="1"/>
  <c r="K438" i="7" s="1"/>
  <c r="K439" i="7" s="1"/>
  <c r="K440" i="7" s="1"/>
  <c r="F83" i="7"/>
  <c r="G82" i="7"/>
  <c r="H83" i="7"/>
  <c r="Q78" i="7"/>
  <c r="K78" i="11" l="1"/>
  <c r="N79" i="11"/>
  <c r="N78" i="10"/>
  <c r="K77" i="10"/>
  <c r="O80" i="10"/>
  <c r="Q169" i="7"/>
  <c r="P170" i="7"/>
  <c r="H84" i="7"/>
  <c r="F84" i="7"/>
  <c r="G83" i="7"/>
  <c r="Q79" i="7"/>
  <c r="N80" i="11" l="1"/>
  <c r="K79" i="11"/>
  <c r="N79" i="10"/>
  <c r="K78" i="10"/>
  <c r="O81" i="10"/>
  <c r="Q170" i="7"/>
  <c r="P171" i="7"/>
  <c r="F85" i="7"/>
  <c r="G84" i="7"/>
  <c r="H85" i="7"/>
  <c r="Q80" i="7"/>
  <c r="K80" i="11" l="1"/>
  <c r="N81" i="11"/>
  <c r="N80" i="10"/>
  <c r="K79" i="10"/>
  <c r="O82" i="10"/>
  <c r="Q171" i="7"/>
  <c r="P172" i="7"/>
  <c r="H86" i="7"/>
  <c r="F86" i="7"/>
  <c r="G85" i="7"/>
  <c r="Q81" i="7"/>
  <c r="K81" i="11" l="1"/>
  <c r="N82" i="11"/>
  <c r="N81" i="10"/>
  <c r="K80" i="10"/>
  <c r="O83" i="10"/>
  <c r="Q172" i="7"/>
  <c r="P173" i="7"/>
  <c r="F87" i="7"/>
  <c r="G86" i="7"/>
  <c r="H87" i="7"/>
  <c r="Q82" i="7"/>
  <c r="N83" i="11" l="1"/>
  <c r="K82" i="11"/>
  <c r="N82" i="10"/>
  <c r="K81" i="10"/>
  <c r="O84" i="10"/>
  <c r="Q173" i="7"/>
  <c r="P174" i="7"/>
  <c r="H88" i="7"/>
  <c r="F88" i="7"/>
  <c r="G87" i="7"/>
  <c r="Q83" i="7"/>
  <c r="K83" i="11" l="1"/>
  <c r="N84" i="11"/>
  <c r="N83" i="10"/>
  <c r="K82" i="10"/>
  <c r="O85" i="10"/>
  <c r="P175" i="7"/>
  <c r="Q174" i="7"/>
  <c r="F89" i="7"/>
  <c r="G88" i="7"/>
  <c r="H89" i="7"/>
  <c r="Q84" i="7"/>
  <c r="K84" i="11" l="1"/>
  <c r="N85" i="11"/>
  <c r="N84" i="10"/>
  <c r="K83" i="10"/>
  <c r="O86" i="10"/>
  <c r="P176" i="7"/>
  <c r="Q175" i="7"/>
  <c r="H90" i="7"/>
  <c r="F90" i="7"/>
  <c r="G89" i="7"/>
  <c r="Q85" i="7"/>
  <c r="K85" i="11" l="1"/>
  <c r="N86" i="11"/>
  <c r="N85" i="10"/>
  <c r="K84" i="10"/>
  <c r="O87" i="10"/>
  <c r="P177" i="7"/>
  <c r="Q176" i="7"/>
  <c r="F91" i="7"/>
  <c r="G90" i="7"/>
  <c r="H91" i="7"/>
  <c r="Q86" i="7"/>
  <c r="K86" i="11" l="1"/>
  <c r="N87" i="11"/>
  <c r="N86" i="10"/>
  <c r="K85" i="10"/>
  <c r="O88" i="10"/>
  <c r="Q177" i="7"/>
  <c r="P178" i="7"/>
  <c r="H92" i="7"/>
  <c r="F92" i="7"/>
  <c r="G91" i="7"/>
  <c r="Q87" i="7"/>
  <c r="N88" i="11" l="1"/>
  <c r="K87" i="11"/>
  <c r="N87" i="10"/>
  <c r="K86" i="10"/>
  <c r="O89" i="10"/>
  <c r="P179" i="7"/>
  <c r="Q178" i="7"/>
  <c r="F93" i="7"/>
  <c r="G92" i="7"/>
  <c r="H93" i="7"/>
  <c r="Q88" i="7"/>
  <c r="K88" i="11" l="1"/>
  <c r="N89" i="11"/>
  <c r="N88" i="10"/>
  <c r="K87" i="10"/>
  <c r="O90" i="10"/>
  <c r="P180" i="7"/>
  <c r="Q179" i="7"/>
  <c r="H94" i="7"/>
  <c r="F94" i="7"/>
  <c r="G93" i="7"/>
  <c r="Q89" i="7"/>
  <c r="K89" i="11" l="1"/>
  <c r="N90" i="11"/>
  <c r="N89" i="10"/>
  <c r="K88" i="10"/>
  <c r="O91" i="10"/>
  <c r="P181" i="7"/>
  <c r="Q180" i="7"/>
  <c r="F95" i="7"/>
  <c r="G94" i="7"/>
  <c r="H95" i="7"/>
  <c r="Q90" i="7"/>
  <c r="N91" i="11" l="1"/>
  <c r="K90" i="11"/>
  <c r="N90" i="10"/>
  <c r="K89" i="10"/>
  <c r="O92" i="10"/>
  <c r="Q181" i="7"/>
  <c r="P182" i="7"/>
  <c r="H96" i="7"/>
  <c r="F96" i="7"/>
  <c r="G95" i="7"/>
  <c r="Q91" i="7"/>
  <c r="K91" i="11" l="1"/>
  <c r="N92" i="11"/>
  <c r="N91" i="10"/>
  <c r="K90" i="10"/>
  <c r="O93" i="10"/>
  <c r="Q182" i="7"/>
  <c r="P183" i="7"/>
  <c r="F97" i="7"/>
  <c r="G96" i="7"/>
  <c r="H97" i="7"/>
  <c r="Q92" i="7"/>
  <c r="K92" i="11" l="1"/>
  <c r="N93" i="11"/>
  <c r="N92" i="10"/>
  <c r="K91" i="10"/>
  <c r="O94" i="10"/>
  <c r="Q183" i="7"/>
  <c r="P184" i="7"/>
  <c r="H98" i="7"/>
  <c r="F98" i="7"/>
  <c r="G97" i="7"/>
  <c r="Q93" i="7"/>
  <c r="K93" i="11" l="1"/>
  <c r="N94" i="11"/>
  <c r="N93" i="10"/>
  <c r="K92" i="10"/>
  <c r="O95" i="10"/>
  <c r="P185" i="7"/>
  <c r="Q184" i="7"/>
  <c r="F99" i="7"/>
  <c r="G98" i="7"/>
  <c r="H99" i="7"/>
  <c r="Q94" i="7"/>
  <c r="K94" i="11" l="1"/>
  <c r="N95" i="11"/>
  <c r="N94" i="10"/>
  <c r="K93" i="10"/>
  <c r="O96" i="10"/>
  <c r="Q185" i="7"/>
  <c r="P186" i="7"/>
  <c r="H100" i="7"/>
  <c r="F100" i="7"/>
  <c r="G99" i="7"/>
  <c r="Q95" i="7"/>
  <c r="N96" i="11" l="1"/>
  <c r="K95" i="11"/>
  <c r="N95" i="10"/>
  <c r="K94" i="10"/>
  <c r="O97" i="10"/>
  <c r="Q186" i="7"/>
  <c r="P187" i="7"/>
  <c r="F101" i="7"/>
  <c r="G100" i="7"/>
  <c r="H101" i="7"/>
  <c r="Q96" i="7"/>
  <c r="N97" i="11" l="1"/>
  <c r="K96" i="11"/>
  <c r="N96" i="10"/>
  <c r="K95" i="10"/>
  <c r="O98" i="10"/>
  <c r="P188" i="7"/>
  <c r="Q187" i="7"/>
  <c r="H102" i="7"/>
  <c r="F102" i="7"/>
  <c r="G101" i="7"/>
  <c r="Q98" i="7"/>
  <c r="Q97" i="7"/>
  <c r="N98" i="11" l="1"/>
  <c r="K97" i="11"/>
  <c r="N97" i="10"/>
  <c r="K96" i="10"/>
  <c r="O99" i="10"/>
  <c r="P189" i="7"/>
  <c r="Q188" i="7"/>
  <c r="F103" i="7"/>
  <c r="G102" i="7"/>
  <c r="H103" i="7"/>
  <c r="K98" i="11" l="1"/>
  <c r="N99" i="11"/>
  <c r="N98" i="10"/>
  <c r="K97" i="10"/>
  <c r="O100" i="10"/>
  <c r="Q189" i="7"/>
  <c r="P190" i="7"/>
  <c r="H104" i="7"/>
  <c r="F104" i="7"/>
  <c r="G103" i="7"/>
  <c r="N100" i="11" l="1"/>
  <c r="K99" i="11"/>
  <c r="N99" i="10"/>
  <c r="K98" i="10"/>
  <c r="O101" i="10"/>
  <c r="Q190" i="7"/>
  <c r="P191" i="7"/>
  <c r="F105" i="7"/>
  <c r="G104" i="7"/>
  <c r="H105" i="7"/>
  <c r="N101" i="11" l="1"/>
  <c r="K100" i="11"/>
  <c r="N100" i="10"/>
  <c r="K99" i="10"/>
  <c r="O102" i="10"/>
  <c r="P192" i="7"/>
  <c r="Q191" i="7"/>
  <c r="H106" i="7"/>
  <c r="F106" i="7"/>
  <c r="G105" i="7"/>
  <c r="N102" i="11" l="1"/>
  <c r="K101" i="11"/>
  <c r="N101" i="10"/>
  <c r="K100" i="10"/>
  <c r="O103" i="10"/>
  <c r="P193" i="7"/>
  <c r="Q192" i="7"/>
  <c r="F107" i="7"/>
  <c r="G106" i="7"/>
  <c r="H107" i="7"/>
  <c r="N103" i="11" l="1"/>
  <c r="K102" i="11"/>
  <c r="N102" i="10"/>
  <c r="K101" i="10"/>
  <c r="O104" i="10"/>
  <c r="Q193" i="7"/>
  <c r="P194" i="7"/>
  <c r="H108" i="7"/>
  <c r="F108" i="7"/>
  <c r="G107" i="7"/>
  <c r="N104" i="11" l="1"/>
  <c r="K103" i="11"/>
  <c r="N103" i="10"/>
  <c r="K102" i="10"/>
  <c r="O105" i="10"/>
  <c r="P195" i="7"/>
  <c r="Q194" i="7"/>
  <c r="F109" i="7"/>
  <c r="G108" i="7"/>
  <c r="H109" i="7"/>
  <c r="N105" i="11" l="1"/>
  <c r="K104" i="11"/>
  <c r="N104" i="10"/>
  <c r="K103" i="10"/>
  <c r="O106" i="10"/>
  <c r="P196" i="7"/>
  <c r="Q195" i="7"/>
  <c r="H110" i="7"/>
  <c r="F110" i="7"/>
  <c r="G109" i="7"/>
  <c r="N106" i="11" l="1"/>
  <c r="K105" i="11"/>
  <c r="N105" i="10"/>
  <c r="K104" i="10"/>
  <c r="O107" i="10"/>
  <c r="Q196" i="7"/>
  <c r="P197" i="7"/>
  <c r="F111" i="7"/>
  <c r="G110" i="7"/>
  <c r="H111" i="7"/>
  <c r="N107" i="11" l="1"/>
  <c r="K106" i="11"/>
  <c r="N106" i="10"/>
  <c r="K105" i="10"/>
  <c r="O108" i="10"/>
  <c r="Q197" i="7"/>
  <c r="P198" i="7"/>
  <c r="H112" i="7"/>
  <c r="F112" i="7"/>
  <c r="G111" i="7"/>
  <c r="K107" i="11" l="1"/>
  <c r="N108" i="11"/>
  <c r="N107" i="10"/>
  <c r="K106" i="10"/>
  <c r="O109" i="10"/>
  <c r="Q198" i="7"/>
  <c r="P199" i="7"/>
  <c r="F113" i="7"/>
  <c r="G112" i="7"/>
  <c r="H113" i="7"/>
  <c r="N109" i="11" l="1"/>
  <c r="K108" i="11"/>
  <c r="N108" i="10"/>
  <c r="K107" i="10"/>
  <c r="O110" i="10"/>
  <c r="P200" i="7"/>
  <c r="Q199" i="7"/>
  <c r="H114" i="7"/>
  <c r="F114" i="7"/>
  <c r="G113" i="7"/>
  <c r="N110" i="11" l="1"/>
  <c r="K109" i="11"/>
  <c r="N109" i="10"/>
  <c r="K108" i="10"/>
  <c r="O111" i="10"/>
  <c r="P201" i="7"/>
  <c r="Q200" i="7"/>
  <c r="F115" i="7"/>
  <c r="G114" i="7"/>
  <c r="H115" i="7"/>
  <c r="N111" i="11" l="1"/>
  <c r="K110" i="11"/>
  <c r="N110" i="10"/>
  <c r="K109" i="10"/>
  <c r="O112" i="10"/>
  <c r="Q201" i="7"/>
  <c r="P202" i="7"/>
  <c r="H116" i="7"/>
  <c r="F116" i="7"/>
  <c r="G115" i="7"/>
  <c r="K111" i="11" l="1"/>
  <c r="N112" i="11"/>
  <c r="N111" i="10"/>
  <c r="K110" i="10"/>
  <c r="O113" i="10"/>
  <c r="Q202" i="7"/>
  <c r="P203" i="7"/>
  <c r="F117" i="7"/>
  <c r="G116" i="7"/>
  <c r="H117" i="7"/>
  <c r="N113" i="11" l="1"/>
  <c r="K112" i="11"/>
  <c r="N112" i="10"/>
  <c r="K111" i="10"/>
  <c r="O114" i="10"/>
  <c r="Q203" i="7"/>
  <c r="P204" i="7"/>
  <c r="H118" i="7"/>
  <c r="F118" i="7"/>
  <c r="G117" i="7"/>
  <c r="N114" i="11" l="1"/>
  <c r="K113" i="11"/>
  <c r="N113" i="10"/>
  <c r="K112" i="10"/>
  <c r="O115" i="10"/>
  <c r="P205" i="7"/>
  <c r="Q204" i="7"/>
  <c r="F119" i="7"/>
  <c r="G118" i="7"/>
  <c r="H119" i="7"/>
  <c r="N115" i="11" l="1"/>
  <c r="K114" i="11"/>
  <c r="N114" i="10"/>
  <c r="K113" i="10"/>
  <c r="O116" i="10"/>
  <c r="Q205" i="7"/>
  <c r="P206" i="7"/>
  <c r="H120" i="7"/>
  <c r="F120" i="7"/>
  <c r="G119" i="7"/>
  <c r="K115" i="11" l="1"/>
  <c r="N116" i="11"/>
  <c r="N115" i="10"/>
  <c r="K114" i="10"/>
  <c r="O117" i="10"/>
  <c r="P207" i="7"/>
  <c r="Q206" i="7"/>
  <c r="F121" i="7"/>
  <c r="G120" i="7"/>
  <c r="H121" i="7"/>
  <c r="N117" i="11" l="1"/>
  <c r="K116" i="11"/>
  <c r="N116" i="10"/>
  <c r="K115" i="10"/>
  <c r="O118" i="10"/>
  <c r="P208" i="7"/>
  <c r="Q207" i="7"/>
  <c r="H122" i="7"/>
  <c r="F122" i="7"/>
  <c r="G121" i="7"/>
  <c r="N118" i="11" l="1"/>
  <c r="K117" i="11"/>
  <c r="N117" i="10"/>
  <c r="K116" i="10"/>
  <c r="O119" i="10"/>
  <c r="P209" i="7"/>
  <c r="Q208" i="7"/>
  <c r="F123" i="7"/>
  <c r="G122" i="7"/>
  <c r="H123" i="7"/>
  <c r="N119" i="11" l="1"/>
  <c r="K118" i="11"/>
  <c r="N118" i="10"/>
  <c r="K117" i="10"/>
  <c r="O120" i="10"/>
  <c r="P210" i="7"/>
  <c r="Q209" i="7"/>
  <c r="H124" i="7"/>
  <c r="F124" i="7"/>
  <c r="G123" i="7"/>
  <c r="N120" i="11" l="1"/>
  <c r="K119" i="11"/>
  <c r="N119" i="10"/>
  <c r="K118" i="10"/>
  <c r="O121" i="10"/>
  <c r="Q210" i="7"/>
  <c r="P211" i="7"/>
  <c r="F125" i="7"/>
  <c r="G124" i="7"/>
  <c r="H125" i="7"/>
  <c r="N121" i="11" l="1"/>
  <c r="K120" i="11"/>
  <c r="N120" i="10"/>
  <c r="K119" i="10"/>
  <c r="O122" i="10"/>
  <c r="Q211" i="7"/>
  <c r="P212" i="7"/>
  <c r="G125" i="7"/>
  <c r="F126" i="7"/>
  <c r="N122" i="11" l="1"/>
  <c r="K121" i="11"/>
  <c r="N121" i="10"/>
  <c r="K120" i="10"/>
  <c r="O123" i="10"/>
  <c r="P213" i="7"/>
  <c r="Q212" i="7"/>
  <c r="G126" i="7"/>
  <c r="F127" i="7"/>
  <c r="N123" i="11" l="1"/>
  <c r="K122" i="11"/>
  <c r="N122" i="10"/>
  <c r="K121" i="10"/>
  <c r="O124" i="10"/>
  <c r="Q213" i="7"/>
  <c r="P214" i="7"/>
  <c r="G127" i="7"/>
  <c r="F128" i="7"/>
  <c r="K123" i="11" l="1"/>
  <c r="N124" i="11"/>
  <c r="N123" i="10"/>
  <c r="K122" i="10"/>
  <c r="O125" i="10"/>
  <c r="Q214" i="7"/>
  <c r="P215" i="7"/>
  <c r="G128" i="7"/>
  <c r="F129" i="7"/>
  <c r="N125" i="11" l="1"/>
  <c r="K124" i="11"/>
  <c r="N124" i="10"/>
  <c r="K123" i="10"/>
  <c r="O126" i="10"/>
  <c r="Q215" i="7"/>
  <c r="P216" i="7"/>
  <c r="G129" i="7"/>
  <c r="F130" i="7"/>
  <c r="N126" i="11" l="1"/>
  <c r="K125" i="11"/>
  <c r="N125" i="10"/>
  <c r="K124" i="10"/>
  <c r="O127" i="10"/>
  <c r="Q216" i="7"/>
  <c r="P217" i="7"/>
  <c r="F131" i="7"/>
  <c r="G130" i="7"/>
  <c r="N127" i="11" l="1"/>
  <c r="K126" i="11"/>
  <c r="N126" i="10"/>
  <c r="K125" i="10"/>
  <c r="O128" i="10"/>
  <c r="P218" i="7"/>
  <c r="Q217" i="7"/>
  <c r="G131" i="7"/>
  <c r="F132" i="7"/>
  <c r="K127" i="11" l="1"/>
  <c r="N128" i="11"/>
  <c r="N127" i="10"/>
  <c r="K126" i="10"/>
  <c r="O129" i="10"/>
  <c r="P219" i="7"/>
  <c r="Q218" i="7"/>
  <c r="G132" i="7"/>
  <c r="F133" i="7"/>
  <c r="N129" i="11" l="1"/>
  <c r="K128" i="11"/>
  <c r="N128" i="10"/>
  <c r="K127" i="10"/>
  <c r="O130" i="10"/>
  <c r="Q219" i="7"/>
  <c r="P220" i="7"/>
  <c r="G133" i="7"/>
  <c r="F134" i="7"/>
  <c r="N130" i="11" l="1"/>
  <c r="K129" i="11"/>
  <c r="N129" i="10"/>
  <c r="K128" i="10"/>
  <c r="O131" i="10"/>
  <c r="Q220" i="7"/>
  <c r="P221" i="7"/>
  <c r="G134" i="7"/>
  <c r="F135" i="7"/>
  <c r="N131" i="11" l="1"/>
  <c r="K130" i="11"/>
  <c r="N130" i="10"/>
  <c r="K129" i="10"/>
  <c r="O132" i="10"/>
  <c r="Q221" i="7"/>
  <c r="P222" i="7"/>
  <c r="G135" i="7"/>
  <c r="F136" i="7"/>
  <c r="K131" i="11" l="1"/>
  <c r="N132" i="11"/>
  <c r="N131" i="10"/>
  <c r="K130" i="10"/>
  <c r="O133" i="10"/>
  <c r="Q222" i="7"/>
  <c r="P223" i="7"/>
  <c r="G136" i="7"/>
  <c r="F137" i="7"/>
  <c r="N133" i="11" l="1"/>
  <c r="K132" i="11"/>
  <c r="N132" i="10"/>
  <c r="K131" i="10"/>
  <c r="O134" i="10"/>
  <c r="Q223" i="7"/>
  <c r="P224" i="7"/>
  <c r="G137" i="7"/>
  <c r="F138" i="7"/>
  <c r="N134" i="11" l="1"/>
  <c r="K133" i="11"/>
  <c r="N133" i="10"/>
  <c r="K132" i="10"/>
  <c r="O135" i="10"/>
  <c r="Q224" i="7"/>
  <c r="P225" i="7"/>
  <c r="G138" i="7"/>
  <c r="F139" i="7"/>
  <c r="N135" i="11" l="1"/>
  <c r="K134" i="11"/>
  <c r="N134" i="10"/>
  <c r="K133" i="10"/>
  <c r="O136" i="10"/>
  <c r="P226" i="7"/>
  <c r="Q225" i="7"/>
  <c r="G139" i="7"/>
  <c r="F140" i="7"/>
  <c r="N136" i="11" l="1"/>
  <c r="K135" i="11"/>
  <c r="N135" i="10"/>
  <c r="K134" i="10"/>
  <c r="O137" i="10"/>
  <c r="Q226" i="7"/>
  <c r="P227" i="7"/>
  <c r="G140" i="7"/>
  <c r="F141" i="7"/>
  <c r="N137" i="11" l="1"/>
  <c r="K136" i="11"/>
  <c r="N136" i="10"/>
  <c r="K135" i="10"/>
  <c r="O138" i="10"/>
  <c r="Q227" i="7"/>
  <c r="P228" i="7"/>
  <c r="G141" i="7"/>
  <c r="F142" i="7"/>
  <c r="N138" i="11" l="1"/>
  <c r="K137" i="11"/>
  <c r="N137" i="10"/>
  <c r="K136" i="10"/>
  <c r="O139" i="10"/>
  <c r="P229" i="7"/>
  <c r="Q228" i="7"/>
  <c r="F143" i="7"/>
  <c r="G142" i="7"/>
  <c r="N139" i="11" l="1"/>
  <c r="K138" i="11"/>
  <c r="N138" i="10"/>
  <c r="K137" i="10"/>
  <c r="O140" i="10"/>
  <c r="Q229" i="7"/>
  <c r="P230" i="7"/>
  <c r="F144" i="7"/>
  <c r="G143" i="7"/>
  <c r="K139" i="11" l="1"/>
  <c r="N140" i="11"/>
  <c r="N139" i="10"/>
  <c r="K138" i="10"/>
  <c r="O141" i="10"/>
  <c r="P231" i="7"/>
  <c r="Q230" i="7"/>
  <c r="G144" i="7"/>
  <c r="F145" i="7"/>
  <c r="N141" i="11" l="1"/>
  <c r="K140" i="11"/>
  <c r="N140" i="10"/>
  <c r="K139" i="10"/>
  <c r="O142" i="10"/>
  <c r="Q231" i="7"/>
  <c r="P232" i="7"/>
  <c r="G145" i="7"/>
  <c r="F146" i="7"/>
  <c r="N142" i="11" l="1"/>
  <c r="K141" i="11"/>
  <c r="N141" i="10"/>
  <c r="K140" i="10"/>
  <c r="O143" i="10"/>
  <c r="Q232" i="7"/>
  <c r="P233" i="7"/>
  <c r="G146" i="7"/>
  <c r="F147" i="7"/>
  <c r="N143" i="11" l="1"/>
  <c r="K142" i="11"/>
  <c r="N142" i="10"/>
  <c r="K141" i="10"/>
  <c r="O144" i="10"/>
  <c r="Q233" i="7"/>
  <c r="P234" i="7"/>
  <c r="F148" i="7"/>
  <c r="G147" i="7"/>
  <c r="N144" i="11" l="1"/>
  <c r="K143" i="11"/>
  <c r="N143" i="10"/>
  <c r="K142" i="10"/>
  <c r="O145" i="10"/>
  <c r="P235" i="7"/>
  <c r="Q234" i="7"/>
  <c r="F149" i="7"/>
  <c r="G148" i="7"/>
  <c r="N145" i="11" l="1"/>
  <c r="K144" i="11"/>
  <c r="N144" i="10"/>
  <c r="K143" i="10"/>
  <c r="O146" i="10"/>
  <c r="P236" i="7"/>
  <c r="Q235" i="7"/>
  <c r="F150" i="7"/>
  <c r="G149" i="7"/>
  <c r="N146" i="11" l="1"/>
  <c r="K145" i="11"/>
  <c r="N145" i="10"/>
  <c r="K144" i="10"/>
  <c r="O147" i="10"/>
  <c r="Q236" i="7"/>
  <c r="P237" i="7"/>
  <c r="G150" i="7"/>
  <c r="F151" i="7"/>
  <c r="N147" i="11" l="1"/>
  <c r="K146" i="11"/>
  <c r="N146" i="10"/>
  <c r="K145" i="10"/>
  <c r="O148" i="10"/>
  <c r="P238" i="7"/>
  <c r="Q237" i="7"/>
  <c r="F152" i="7"/>
  <c r="G151" i="7"/>
  <c r="K147" i="11" l="1"/>
  <c r="N148" i="11"/>
  <c r="N147" i="10"/>
  <c r="K146" i="10"/>
  <c r="O149" i="10"/>
  <c r="Q238" i="7"/>
  <c r="P239" i="7"/>
  <c r="F153" i="7"/>
  <c r="G152" i="7"/>
  <c r="N149" i="11" l="1"/>
  <c r="K148" i="11"/>
  <c r="N148" i="10"/>
  <c r="K147" i="10"/>
  <c r="O150" i="10"/>
  <c r="Q239" i="7"/>
  <c r="P240" i="7"/>
  <c r="F154" i="7"/>
  <c r="G153" i="7"/>
  <c r="N150" i="11" l="1"/>
  <c r="K149" i="11"/>
  <c r="N149" i="10"/>
  <c r="K148" i="10"/>
  <c r="O151" i="10"/>
  <c r="P241" i="7"/>
  <c r="Q240" i="7"/>
  <c r="F155" i="7"/>
  <c r="G154" i="7"/>
  <c r="N151" i="11" l="1"/>
  <c r="K150" i="11"/>
  <c r="N150" i="10"/>
  <c r="K149" i="10"/>
  <c r="O152" i="10"/>
  <c r="Q241" i="7"/>
  <c r="P242" i="7"/>
  <c r="G155" i="7"/>
  <c r="F156" i="7"/>
  <c r="N152" i="11" l="1"/>
  <c r="K151" i="11"/>
  <c r="N151" i="10"/>
  <c r="K150" i="10"/>
  <c r="O153" i="10"/>
  <c r="Q242" i="7"/>
  <c r="P243" i="7"/>
  <c r="G156" i="7"/>
  <c r="F157" i="7"/>
  <c r="N153" i="11" l="1"/>
  <c r="K152" i="11"/>
  <c r="N152" i="10"/>
  <c r="K151" i="10"/>
  <c r="O154" i="10"/>
  <c r="P244" i="7"/>
  <c r="Q243" i="7"/>
  <c r="G157" i="7"/>
  <c r="F158" i="7"/>
  <c r="N154" i="11" l="1"/>
  <c r="K153" i="11"/>
  <c r="N153" i="10"/>
  <c r="K152" i="10"/>
  <c r="O155" i="10"/>
  <c r="Q244" i="7"/>
  <c r="P245" i="7"/>
  <c r="G158" i="7"/>
  <c r="F159" i="7"/>
  <c r="N155" i="11" l="1"/>
  <c r="K154" i="11"/>
  <c r="N154" i="10"/>
  <c r="K153" i="10"/>
  <c r="O156" i="10"/>
  <c r="Q245" i="7"/>
  <c r="P246" i="7"/>
  <c r="F160" i="7"/>
  <c r="G159" i="7"/>
  <c r="K155" i="11" l="1"/>
  <c r="N156" i="11"/>
  <c r="N155" i="10"/>
  <c r="K154" i="10"/>
  <c r="O157" i="10"/>
  <c r="P247" i="7"/>
  <c r="Q246" i="7"/>
  <c r="F161" i="7"/>
  <c r="G160" i="7"/>
  <c r="N157" i="11" l="1"/>
  <c r="K156" i="11"/>
  <c r="N156" i="10"/>
  <c r="K155" i="10"/>
  <c r="O158" i="10"/>
  <c r="Q247" i="7"/>
  <c r="P248" i="7"/>
  <c r="G161" i="7"/>
  <c r="F162" i="7"/>
  <c r="N158" i="11" l="1"/>
  <c r="K157" i="11"/>
  <c r="N157" i="10"/>
  <c r="K156" i="10"/>
  <c r="O159" i="10"/>
  <c r="Q248" i="7"/>
  <c r="P249" i="7"/>
  <c r="G162" i="7"/>
  <c r="F163" i="7"/>
  <c r="N159" i="11" l="1"/>
  <c r="K158" i="11"/>
  <c r="N158" i="10"/>
  <c r="K157" i="10"/>
  <c r="O160" i="10"/>
  <c r="Q249" i="7"/>
  <c r="P250" i="7"/>
  <c r="F164" i="7"/>
  <c r="G163" i="7"/>
  <c r="N160" i="11" l="1"/>
  <c r="K159" i="11"/>
  <c r="N159" i="10"/>
  <c r="K158" i="10"/>
  <c r="O161" i="10"/>
  <c r="Q250" i="7"/>
  <c r="P251" i="7"/>
  <c r="G164" i="7"/>
  <c r="F165" i="7"/>
  <c r="N161" i="11" l="1"/>
  <c r="K160" i="11"/>
  <c r="N160" i="10"/>
  <c r="K159" i="10"/>
  <c r="O162" i="10"/>
  <c r="Q251" i="7"/>
  <c r="P252" i="7"/>
  <c r="F166" i="7"/>
  <c r="G165" i="7"/>
  <c r="N162" i="11" l="1"/>
  <c r="K161" i="11"/>
  <c r="N161" i="10"/>
  <c r="K160" i="10"/>
  <c r="O163" i="10"/>
  <c r="Q252" i="7"/>
  <c r="P253" i="7"/>
  <c r="G166" i="7"/>
  <c r="F167" i="7"/>
  <c r="N163" i="11" l="1"/>
  <c r="K162" i="11"/>
  <c r="N162" i="10"/>
  <c r="K161" i="10"/>
  <c r="O164" i="10"/>
  <c r="Q253" i="7"/>
  <c r="P254" i="7"/>
  <c r="F168" i="7"/>
  <c r="G167" i="7"/>
  <c r="K163" i="11" l="1"/>
  <c r="N164" i="11"/>
  <c r="N163" i="10"/>
  <c r="K162" i="10"/>
  <c r="O165" i="10"/>
  <c r="P255" i="7"/>
  <c r="Q254" i="7"/>
  <c r="F169" i="7"/>
  <c r="G168" i="7"/>
  <c r="N165" i="11" l="1"/>
  <c r="K164" i="11"/>
  <c r="N164" i="10"/>
  <c r="K163" i="10"/>
  <c r="O166" i="10"/>
  <c r="Q255" i="7"/>
  <c r="P256" i="7"/>
  <c r="F170" i="7"/>
  <c r="G169" i="7"/>
  <c r="N166" i="11" l="1"/>
  <c r="K165" i="11"/>
  <c r="N165" i="10"/>
  <c r="K164" i="10"/>
  <c r="O167" i="10"/>
  <c r="Q256" i="7"/>
  <c r="P257" i="7"/>
  <c r="F171" i="7"/>
  <c r="G170" i="7"/>
  <c r="N167" i="11" l="1"/>
  <c r="K166" i="11"/>
  <c r="N166" i="10"/>
  <c r="K165" i="10"/>
  <c r="O168" i="10"/>
  <c r="P258" i="7"/>
  <c r="Q257" i="7"/>
  <c r="F172" i="7"/>
  <c r="G171" i="7"/>
  <c r="N168" i="11" l="1"/>
  <c r="K167" i="11"/>
  <c r="N167" i="10"/>
  <c r="K166" i="10"/>
  <c r="O169" i="10"/>
  <c r="Q258" i="7"/>
  <c r="P259" i="7"/>
  <c r="F173" i="7"/>
  <c r="G172" i="7"/>
  <c r="N169" i="11" l="1"/>
  <c r="K168" i="11"/>
  <c r="N168" i="10"/>
  <c r="K167" i="10"/>
  <c r="O170" i="10"/>
  <c r="Q259" i="7"/>
  <c r="P260" i="7"/>
  <c r="G173" i="7"/>
  <c r="F174" i="7"/>
  <c r="N170" i="11" l="1"/>
  <c r="K169" i="11"/>
  <c r="N169" i="10"/>
  <c r="K168" i="10"/>
  <c r="O171" i="10"/>
  <c r="P261" i="7"/>
  <c r="Q260" i="7"/>
  <c r="G174" i="7"/>
  <c r="F175" i="7"/>
  <c r="N171" i="11" l="1"/>
  <c r="K170" i="11"/>
  <c r="N170" i="10"/>
  <c r="K169" i="10"/>
  <c r="O172" i="10"/>
  <c r="P262" i="7"/>
  <c r="Q261" i="7"/>
  <c r="G175" i="7"/>
  <c r="F176" i="7"/>
  <c r="K171" i="11" l="1"/>
  <c r="N172" i="11"/>
  <c r="N171" i="10"/>
  <c r="K170" i="10"/>
  <c r="O173" i="10"/>
  <c r="Q262" i="7"/>
  <c r="P263" i="7"/>
  <c r="G176" i="7"/>
  <c r="F177" i="7"/>
  <c r="N173" i="11" l="1"/>
  <c r="K172" i="11"/>
  <c r="N172" i="10"/>
  <c r="K171" i="10"/>
  <c r="O174" i="10"/>
  <c r="Q263" i="7"/>
  <c r="P264" i="7"/>
  <c r="G177" i="7"/>
  <c r="F178" i="7"/>
  <c r="N174" i="11" l="1"/>
  <c r="K173" i="11"/>
  <c r="N173" i="10"/>
  <c r="K172" i="10"/>
  <c r="O175" i="10"/>
  <c r="Q264" i="7"/>
  <c r="P265" i="7"/>
  <c r="G178" i="7"/>
  <c r="F179" i="7"/>
  <c r="N175" i="11" l="1"/>
  <c r="K174" i="11"/>
  <c r="N174" i="10"/>
  <c r="K173" i="10"/>
  <c r="O176" i="10"/>
  <c r="Q265" i="7"/>
  <c r="P266" i="7"/>
  <c r="F180" i="7"/>
  <c r="G179" i="7"/>
  <c r="N176" i="11" l="1"/>
  <c r="K175" i="11"/>
  <c r="N175" i="10"/>
  <c r="K174" i="10"/>
  <c r="O177" i="10"/>
  <c r="Q266" i="7"/>
  <c r="P267" i="7"/>
  <c r="F181" i="7"/>
  <c r="G180" i="7"/>
  <c r="N177" i="11" l="1"/>
  <c r="K176" i="11"/>
  <c r="N176" i="10"/>
  <c r="K175" i="10"/>
  <c r="O178" i="10"/>
  <c r="Q267" i="7"/>
  <c r="P268" i="7"/>
  <c r="G181" i="7"/>
  <c r="F182" i="7"/>
  <c r="N178" i="11" l="1"/>
  <c r="K177" i="11"/>
  <c r="N177" i="10"/>
  <c r="K176" i="10"/>
  <c r="O179" i="10"/>
  <c r="Q268" i="7"/>
  <c r="P269" i="7"/>
  <c r="F183" i="7"/>
  <c r="G182" i="7"/>
  <c r="N179" i="11" l="1"/>
  <c r="K178" i="11"/>
  <c r="N178" i="10"/>
  <c r="K177" i="10"/>
  <c r="O180" i="10"/>
  <c r="P270" i="7"/>
  <c r="Q269" i="7"/>
  <c r="G183" i="7"/>
  <c r="F184" i="7"/>
  <c r="K179" i="11" l="1"/>
  <c r="N180" i="11"/>
  <c r="N179" i="10"/>
  <c r="K178" i="10"/>
  <c r="O181" i="10"/>
  <c r="P271" i="7"/>
  <c r="Q270" i="7"/>
  <c r="G184" i="7"/>
  <c r="F185" i="7"/>
  <c r="N181" i="11" l="1"/>
  <c r="K180" i="11"/>
  <c r="N180" i="10"/>
  <c r="K179" i="10"/>
  <c r="O182" i="10"/>
  <c r="Q271" i="7"/>
  <c r="P272" i="7"/>
  <c r="G185" i="7"/>
  <c r="F186" i="7"/>
  <c r="N182" i="11" l="1"/>
  <c r="K181" i="11"/>
  <c r="N181" i="10"/>
  <c r="K180" i="10"/>
  <c r="O183" i="10"/>
  <c r="Q272" i="7"/>
  <c r="P273" i="7"/>
  <c r="G186" i="7"/>
  <c r="F187" i="7"/>
  <c r="N183" i="11" l="1"/>
  <c r="K182" i="11"/>
  <c r="N182" i="10"/>
  <c r="K181" i="10"/>
  <c r="O184" i="10"/>
  <c r="P274" i="7"/>
  <c r="Q273" i="7"/>
  <c r="F188" i="7"/>
  <c r="G187" i="7"/>
  <c r="N184" i="11" l="1"/>
  <c r="K183" i="11"/>
  <c r="N183" i="10"/>
  <c r="K182" i="10"/>
  <c r="O185" i="10"/>
  <c r="Q274" i="7"/>
  <c r="P275" i="7"/>
  <c r="G188" i="7"/>
  <c r="F189" i="7"/>
  <c r="N185" i="11" l="1"/>
  <c r="K184" i="11"/>
  <c r="N184" i="10"/>
  <c r="K183" i="10"/>
  <c r="O186" i="10"/>
  <c r="P276" i="7"/>
  <c r="Q275" i="7"/>
  <c r="G189" i="7"/>
  <c r="F190" i="7"/>
  <c r="N186" i="11" l="1"/>
  <c r="K185" i="11"/>
  <c r="N185" i="10"/>
  <c r="K184" i="10"/>
  <c r="O187" i="10"/>
  <c r="Q276" i="7"/>
  <c r="P277" i="7"/>
  <c r="G190" i="7"/>
  <c r="F191" i="7"/>
  <c r="N187" i="11" l="1"/>
  <c r="K186" i="11"/>
  <c r="N186" i="10"/>
  <c r="K185" i="10"/>
  <c r="O188" i="10"/>
  <c r="Q277" i="7"/>
  <c r="P278" i="7"/>
  <c r="G191" i="7"/>
  <c r="F192" i="7"/>
  <c r="K187" i="11" l="1"/>
  <c r="N188" i="11"/>
  <c r="N187" i="10"/>
  <c r="K186" i="10"/>
  <c r="O189" i="10"/>
  <c r="Q278" i="7"/>
  <c r="P279" i="7"/>
  <c r="G192" i="7"/>
  <c r="F193" i="7"/>
  <c r="N189" i="11" l="1"/>
  <c r="K188" i="11"/>
  <c r="N188" i="10"/>
  <c r="K187" i="10"/>
  <c r="O190" i="10"/>
  <c r="P280" i="7"/>
  <c r="Q279" i="7"/>
  <c r="G193" i="7"/>
  <c r="F194" i="7"/>
  <c r="N190" i="11" l="1"/>
  <c r="K189" i="11"/>
  <c r="N189" i="10"/>
  <c r="K188" i="10"/>
  <c r="O191" i="10"/>
  <c r="Q280" i="7"/>
  <c r="P281" i="7"/>
  <c r="F195" i="7"/>
  <c r="G194" i="7"/>
  <c r="N191" i="11" l="1"/>
  <c r="K190" i="11"/>
  <c r="N190" i="10"/>
  <c r="K189" i="10"/>
  <c r="O192" i="10"/>
  <c r="Q281" i="7"/>
  <c r="P282" i="7"/>
  <c r="G195" i="7"/>
  <c r="F196" i="7"/>
  <c r="N192" i="11" l="1"/>
  <c r="K191" i="11"/>
  <c r="N191" i="10"/>
  <c r="K190" i="10"/>
  <c r="O193" i="10"/>
  <c r="Q282" i="7"/>
  <c r="P283" i="7"/>
  <c r="G196" i="7"/>
  <c r="F197" i="7"/>
  <c r="N193" i="11" l="1"/>
  <c r="K192" i="11"/>
  <c r="N192" i="10"/>
  <c r="K191" i="10"/>
  <c r="O194" i="10"/>
  <c r="Q283" i="7"/>
  <c r="P284" i="7"/>
  <c r="F198" i="7"/>
  <c r="G197" i="7"/>
  <c r="N194" i="11" l="1"/>
  <c r="K193" i="11"/>
  <c r="N193" i="10"/>
  <c r="K192" i="10"/>
  <c r="O195" i="10"/>
  <c r="Q284" i="7"/>
  <c r="P285" i="7"/>
  <c r="G198" i="7"/>
  <c r="F199" i="7"/>
  <c r="N195" i="11" l="1"/>
  <c r="K194" i="11"/>
  <c r="N194" i="10"/>
  <c r="K193" i="10"/>
  <c r="O196" i="10"/>
  <c r="Q285" i="7"/>
  <c r="P286" i="7"/>
  <c r="G199" i="7"/>
  <c r="F200" i="7"/>
  <c r="K195" i="11" l="1"/>
  <c r="N196" i="11"/>
  <c r="N195" i="10"/>
  <c r="K194" i="10"/>
  <c r="O197" i="10"/>
  <c r="P287" i="7"/>
  <c r="Q286" i="7"/>
  <c r="G200" i="7"/>
  <c r="F201" i="7"/>
  <c r="N197" i="11" l="1"/>
  <c r="K196" i="11"/>
  <c r="N196" i="10"/>
  <c r="K195" i="10"/>
  <c r="O198" i="10"/>
  <c r="P288" i="7"/>
  <c r="Q287" i="7"/>
  <c r="G201" i="7"/>
  <c r="F202" i="7"/>
  <c r="N198" i="11" l="1"/>
  <c r="K197" i="11"/>
  <c r="N197" i="10"/>
  <c r="K196" i="10"/>
  <c r="O199" i="10"/>
  <c r="P289" i="7"/>
  <c r="Q288" i="7"/>
  <c r="F203" i="7"/>
  <c r="G202" i="7"/>
  <c r="N199" i="11" l="1"/>
  <c r="K198" i="11"/>
  <c r="N198" i="10"/>
  <c r="K197" i="10"/>
  <c r="O200" i="10"/>
  <c r="Q289" i="7"/>
  <c r="P290" i="7"/>
  <c r="G203" i="7"/>
  <c r="F204" i="7"/>
  <c r="N200" i="11" l="1"/>
  <c r="K199" i="11"/>
  <c r="N199" i="10"/>
  <c r="K198" i="10"/>
  <c r="O201" i="10"/>
  <c r="P291" i="7"/>
  <c r="Q290" i="7"/>
  <c r="G204" i="7"/>
  <c r="F205" i="7"/>
  <c r="N201" i="11" l="1"/>
  <c r="K200" i="11"/>
  <c r="N200" i="10"/>
  <c r="K199" i="10"/>
  <c r="O202" i="10"/>
  <c r="Q291" i="7"/>
  <c r="P292" i="7"/>
  <c r="G205" i="7"/>
  <c r="F206" i="7"/>
  <c r="N202" i="11" l="1"/>
  <c r="K201" i="11"/>
  <c r="N201" i="10"/>
  <c r="K200" i="10"/>
  <c r="O203" i="10"/>
  <c r="Q292" i="7"/>
  <c r="P293" i="7"/>
  <c r="F207" i="7"/>
  <c r="G206" i="7"/>
  <c r="N203" i="11" l="1"/>
  <c r="K202" i="11"/>
  <c r="N202" i="10"/>
  <c r="K201" i="10"/>
  <c r="O204" i="10"/>
  <c r="Q293" i="7"/>
  <c r="P294" i="7"/>
  <c r="G207" i="7"/>
  <c r="F208" i="7"/>
  <c r="K203" i="11" l="1"/>
  <c r="N204" i="11"/>
  <c r="N203" i="10"/>
  <c r="K202" i="10"/>
  <c r="O205" i="10"/>
  <c r="P295" i="7"/>
  <c r="Q294" i="7"/>
  <c r="F209" i="7"/>
  <c r="G208" i="7"/>
  <c r="N205" i="11" l="1"/>
  <c r="K204" i="11"/>
  <c r="N204" i="10"/>
  <c r="K203" i="10"/>
  <c r="O206" i="10"/>
  <c r="Q295" i="7"/>
  <c r="P296" i="7"/>
  <c r="F210" i="7"/>
  <c r="G209" i="7"/>
  <c r="N206" i="11" l="1"/>
  <c r="K205" i="11"/>
  <c r="N205" i="10"/>
  <c r="K204" i="10"/>
  <c r="O207" i="10"/>
  <c r="Q296" i="7"/>
  <c r="P297" i="7"/>
  <c r="G210" i="7"/>
  <c r="F211" i="7"/>
  <c r="N207" i="11" l="1"/>
  <c r="K206" i="11"/>
  <c r="N206" i="10"/>
  <c r="K205" i="10"/>
  <c r="O208" i="10"/>
  <c r="P298" i="7"/>
  <c r="Q297" i="7"/>
  <c r="G211" i="7"/>
  <c r="F212" i="7"/>
  <c r="N208" i="11" l="1"/>
  <c r="K207" i="11"/>
  <c r="N207" i="10"/>
  <c r="K206" i="10"/>
  <c r="O209" i="10"/>
  <c r="Q298" i="7"/>
  <c r="P299" i="7"/>
  <c r="G212" i="7"/>
  <c r="F213" i="7"/>
  <c r="N209" i="11" l="1"/>
  <c r="K208" i="11"/>
  <c r="N208" i="10"/>
  <c r="K207" i="10"/>
  <c r="O210" i="10"/>
  <c r="Q299" i="7"/>
  <c r="P300" i="7"/>
  <c r="F214" i="7"/>
  <c r="G213" i="7"/>
  <c r="N210" i="11" l="1"/>
  <c r="K209" i="11"/>
  <c r="N209" i="10"/>
  <c r="K208" i="10"/>
  <c r="O211" i="10"/>
  <c r="Q300" i="7"/>
  <c r="P301" i="7"/>
  <c r="G214" i="7"/>
  <c r="F215" i="7"/>
  <c r="N211" i="11" l="1"/>
  <c r="K210" i="11"/>
  <c r="N210" i="10"/>
  <c r="K209" i="10"/>
  <c r="O212" i="10"/>
  <c r="Q301" i="7"/>
  <c r="P302" i="7"/>
  <c r="F216" i="7"/>
  <c r="G215" i="7"/>
  <c r="N212" i="11" l="1"/>
  <c r="K211" i="11"/>
  <c r="N211" i="10"/>
  <c r="K210" i="10"/>
  <c r="O213" i="10"/>
  <c r="Q302" i="7"/>
  <c r="P303" i="7"/>
  <c r="G216" i="7"/>
  <c r="F217" i="7"/>
  <c r="K212" i="11" l="1"/>
  <c r="N213" i="11"/>
  <c r="N212" i="10"/>
  <c r="K211" i="10"/>
  <c r="O214" i="10"/>
  <c r="P304" i="7"/>
  <c r="Q303" i="7"/>
  <c r="G217" i="7"/>
  <c r="F218" i="7"/>
  <c r="N214" i="11" l="1"/>
  <c r="K213" i="11"/>
  <c r="N213" i="10"/>
  <c r="K212" i="10"/>
  <c r="O215" i="10"/>
  <c r="P305" i="7"/>
  <c r="Q304" i="7"/>
  <c r="G218" i="7"/>
  <c r="F219" i="7"/>
  <c r="N215" i="11" l="1"/>
  <c r="K214" i="11"/>
  <c r="N214" i="10"/>
  <c r="K213" i="10"/>
  <c r="O216" i="10"/>
  <c r="P306" i="7"/>
  <c r="Q305" i="7"/>
  <c r="G219" i="7"/>
  <c r="F220" i="7"/>
  <c r="N216" i="11" l="1"/>
  <c r="K215" i="11"/>
  <c r="N215" i="10"/>
  <c r="K214" i="10"/>
  <c r="O217" i="10"/>
  <c r="Q306" i="7"/>
  <c r="P307" i="7"/>
  <c r="F221" i="7"/>
  <c r="G220" i="7"/>
  <c r="K216" i="11" l="1"/>
  <c r="N217" i="11"/>
  <c r="N216" i="10"/>
  <c r="K215" i="10"/>
  <c r="O218" i="10"/>
  <c r="Q307" i="7"/>
  <c r="P308" i="7"/>
  <c r="F222" i="7"/>
  <c r="G221" i="7"/>
  <c r="N218" i="11" l="1"/>
  <c r="K217" i="11"/>
  <c r="N217" i="10"/>
  <c r="K216" i="10"/>
  <c r="O219" i="10"/>
  <c r="Q308" i="7"/>
  <c r="P309" i="7"/>
  <c r="G222" i="7"/>
  <c r="F223" i="7"/>
  <c r="N219" i="11" l="1"/>
  <c r="K218" i="11"/>
  <c r="N218" i="10"/>
  <c r="K217" i="10"/>
  <c r="O220" i="10"/>
  <c r="Q309" i="7"/>
  <c r="P310" i="7"/>
  <c r="F224" i="7"/>
  <c r="G223" i="7"/>
  <c r="N220" i="11" l="1"/>
  <c r="K219" i="11"/>
  <c r="N219" i="10"/>
  <c r="K218" i="10"/>
  <c r="O221" i="10"/>
  <c r="Q310" i="7"/>
  <c r="P311" i="7"/>
  <c r="G224" i="7"/>
  <c r="F225" i="7"/>
  <c r="N221" i="11" l="1"/>
  <c r="K220" i="11"/>
  <c r="N220" i="10"/>
  <c r="K219" i="10"/>
  <c r="O222" i="10"/>
  <c r="P312" i="7"/>
  <c r="Q311" i="7"/>
  <c r="F226" i="7"/>
  <c r="G225" i="7"/>
  <c r="N222" i="11" l="1"/>
  <c r="K221" i="11"/>
  <c r="N221" i="10"/>
  <c r="K220" i="10"/>
  <c r="O223" i="10"/>
  <c r="Q312" i="7"/>
  <c r="P313" i="7"/>
  <c r="G226" i="7"/>
  <c r="F227" i="7"/>
  <c r="N223" i="11" l="1"/>
  <c r="K222" i="11"/>
  <c r="N222" i="10"/>
  <c r="K221" i="10"/>
  <c r="O224" i="10"/>
  <c r="Q313" i="7"/>
  <c r="P314" i="7"/>
  <c r="G227" i="7"/>
  <c r="F228" i="7"/>
  <c r="N224" i="11" l="1"/>
  <c r="K223" i="11"/>
  <c r="N223" i="10"/>
  <c r="K222" i="10"/>
  <c r="O225" i="10"/>
  <c r="P315" i="7"/>
  <c r="Q314" i="7"/>
  <c r="G228" i="7"/>
  <c r="F229" i="7"/>
  <c r="K224" i="11" l="1"/>
  <c r="N225" i="11"/>
  <c r="N224" i="10"/>
  <c r="K223" i="10"/>
  <c r="O226" i="10"/>
  <c r="P316" i="7"/>
  <c r="Q315" i="7"/>
  <c r="G229" i="7"/>
  <c r="F230" i="7"/>
  <c r="N226" i="11" l="1"/>
  <c r="K225" i="11"/>
  <c r="N225" i="10"/>
  <c r="K224" i="10"/>
  <c r="O227" i="10"/>
  <c r="Q316" i="7"/>
  <c r="P317" i="7"/>
  <c r="F231" i="7"/>
  <c r="G230" i="7"/>
  <c r="N227" i="11" l="1"/>
  <c r="K226" i="11"/>
  <c r="N226" i="10"/>
  <c r="K225" i="10"/>
  <c r="O228" i="10"/>
  <c r="P318" i="7"/>
  <c r="Q317" i="7"/>
  <c r="F232" i="7"/>
  <c r="G231" i="7"/>
  <c r="N228" i="11" l="1"/>
  <c r="K227" i="11"/>
  <c r="N227" i="10"/>
  <c r="K226" i="10"/>
  <c r="O229" i="10"/>
  <c r="P319" i="7"/>
  <c r="Q318" i="7"/>
  <c r="G232" i="7"/>
  <c r="F233" i="7"/>
  <c r="K228" i="11" l="1"/>
  <c r="N229" i="11"/>
  <c r="N228" i="10"/>
  <c r="K227" i="10"/>
  <c r="O230" i="10"/>
  <c r="Q319" i="7"/>
  <c r="P320" i="7"/>
  <c r="F234" i="7"/>
  <c r="G233" i="7"/>
  <c r="N230" i="11" l="1"/>
  <c r="K229" i="11"/>
  <c r="N229" i="10"/>
  <c r="K228" i="10"/>
  <c r="O231" i="10"/>
  <c r="P321" i="7"/>
  <c r="Q320" i="7"/>
  <c r="F235" i="7"/>
  <c r="G234" i="7"/>
  <c r="N231" i="11" l="1"/>
  <c r="K230" i="11"/>
  <c r="N230" i="10"/>
  <c r="K229" i="10"/>
  <c r="O232" i="10"/>
  <c r="P322" i="7"/>
  <c r="Q321" i="7"/>
  <c r="F236" i="7"/>
  <c r="G235" i="7"/>
  <c r="N232" i="11" l="1"/>
  <c r="K231" i="11"/>
  <c r="N231" i="10"/>
  <c r="K230" i="10"/>
  <c r="O233" i="10"/>
  <c r="P323" i="7"/>
  <c r="Q322" i="7"/>
  <c r="G236" i="7"/>
  <c r="F237" i="7"/>
  <c r="K232" i="11" l="1"/>
  <c r="N233" i="11"/>
  <c r="N232" i="10"/>
  <c r="K231" i="10"/>
  <c r="O234" i="10"/>
  <c r="Q323" i="7"/>
  <c r="P324" i="7"/>
  <c r="F238" i="7"/>
  <c r="G237" i="7"/>
  <c r="N234" i="11" l="1"/>
  <c r="K233" i="11"/>
  <c r="N233" i="10"/>
  <c r="K232" i="10"/>
  <c r="O235" i="10"/>
  <c r="P325" i="7"/>
  <c r="Q324" i="7"/>
  <c r="G238" i="7"/>
  <c r="F239" i="7"/>
  <c r="N235" i="11" l="1"/>
  <c r="K234" i="11"/>
  <c r="N234" i="10"/>
  <c r="K233" i="10"/>
  <c r="O236" i="10"/>
  <c r="P326" i="7"/>
  <c r="Q325" i="7"/>
  <c r="G239" i="7"/>
  <c r="F240" i="7"/>
  <c r="N236" i="11" l="1"/>
  <c r="K235" i="11"/>
  <c r="N235" i="10"/>
  <c r="K234" i="10"/>
  <c r="O237" i="10"/>
  <c r="Q326" i="7"/>
  <c r="P327" i="7"/>
  <c r="G240" i="7"/>
  <c r="F241" i="7"/>
  <c r="N237" i="11" l="1"/>
  <c r="K236" i="11"/>
  <c r="N236" i="10"/>
  <c r="K235" i="10"/>
  <c r="O238" i="10"/>
  <c r="P328" i="7"/>
  <c r="Q327" i="7"/>
  <c r="G241" i="7"/>
  <c r="F242" i="7"/>
  <c r="N238" i="11" l="1"/>
  <c r="K237" i="11"/>
  <c r="N237" i="10"/>
  <c r="K236" i="10"/>
  <c r="O239" i="10"/>
  <c r="Q328" i="7"/>
  <c r="P329" i="7"/>
  <c r="F243" i="7"/>
  <c r="G242" i="7"/>
  <c r="N239" i="11" l="1"/>
  <c r="K238" i="11"/>
  <c r="N238" i="10"/>
  <c r="K237" i="10"/>
  <c r="O240" i="10"/>
  <c r="P330" i="7"/>
  <c r="Q329" i="7"/>
  <c r="G243" i="7"/>
  <c r="F244" i="7"/>
  <c r="N240" i="11" l="1"/>
  <c r="K239" i="11"/>
  <c r="N239" i="10"/>
  <c r="K238" i="10"/>
  <c r="O241" i="10"/>
  <c r="P331" i="7"/>
  <c r="Q330" i="7"/>
  <c r="G244" i="7"/>
  <c r="F245" i="7"/>
  <c r="K240" i="11" l="1"/>
  <c r="N241" i="11"/>
  <c r="N240" i="10"/>
  <c r="K239" i="10"/>
  <c r="O242" i="10"/>
  <c r="Q331" i="7"/>
  <c r="P332" i="7"/>
  <c r="G245" i="7"/>
  <c r="F246" i="7"/>
  <c r="N242" i="11" l="1"/>
  <c r="K241" i="11"/>
  <c r="N241" i="10"/>
  <c r="K240" i="10"/>
  <c r="O243" i="10"/>
  <c r="Q332" i="7"/>
  <c r="P333" i="7"/>
  <c r="G246" i="7"/>
  <c r="F247" i="7"/>
  <c r="N243" i="11" l="1"/>
  <c r="K242" i="11"/>
  <c r="N242" i="10"/>
  <c r="K241" i="10"/>
  <c r="O244" i="10"/>
  <c r="Q333" i="7"/>
  <c r="P334" i="7"/>
  <c r="F248" i="7"/>
  <c r="G247" i="7"/>
  <c r="N244" i="11" l="1"/>
  <c r="K243" i="11"/>
  <c r="N243" i="10"/>
  <c r="K242" i="10"/>
  <c r="O245" i="10"/>
  <c r="Q334" i="7"/>
  <c r="P335" i="7"/>
  <c r="F249" i="7"/>
  <c r="G248" i="7"/>
  <c r="K244" i="11" l="1"/>
  <c r="N245" i="11"/>
  <c r="N244" i="10"/>
  <c r="K243" i="10"/>
  <c r="O246" i="10"/>
  <c r="P336" i="7"/>
  <c r="Q335" i="7"/>
  <c r="G249" i="7"/>
  <c r="F250" i="7"/>
  <c r="N246" i="11" l="1"/>
  <c r="K245" i="11"/>
  <c r="N245" i="10"/>
  <c r="K244" i="10"/>
  <c r="O247" i="10"/>
  <c r="Q336" i="7"/>
  <c r="P337" i="7"/>
  <c r="G250" i="7"/>
  <c r="F251" i="7"/>
  <c r="N247" i="11" l="1"/>
  <c r="K246" i="11"/>
  <c r="N246" i="10"/>
  <c r="K245" i="10"/>
  <c r="O248" i="10"/>
  <c r="Q337" i="7"/>
  <c r="P338" i="7"/>
  <c r="G251" i="7"/>
  <c r="F252" i="7"/>
  <c r="N248" i="11" l="1"/>
  <c r="K247" i="11"/>
  <c r="N247" i="10"/>
  <c r="K246" i="10"/>
  <c r="O249" i="10"/>
  <c r="Q338" i="7"/>
  <c r="P339" i="7"/>
  <c r="F253" i="7"/>
  <c r="G252" i="7"/>
  <c r="N249" i="11" l="1"/>
  <c r="K248" i="11"/>
  <c r="N248" i="10"/>
  <c r="K247" i="10"/>
  <c r="O250" i="10"/>
  <c r="Q339" i="7"/>
  <c r="P340" i="7"/>
  <c r="G253" i="7"/>
  <c r="F254" i="7"/>
  <c r="N250" i="11" l="1"/>
  <c r="K249" i="11"/>
  <c r="N249" i="10"/>
  <c r="K248" i="10"/>
  <c r="O251" i="10"/>
  <c r="Q340" i="7"/>
  <c r="P341" i="7"/>
  <c r="G254" i="7"/>
  <c r="F255" i="7"/>
  <c r="N251" i="11" l="1"/>
  <c r="K250" i="11"/>
  <c r="N250" i="10"/>
  <c r="K249" i="10"/>
  <c r="O252" i="10"/>
  <c r="Q341" i="7"/>
  <c r="P342" i="7"/>
  <c r="F256" i="7"/>
  <c r="G255" i="7"/>
  <c r="N252" i="11" l="1"/>
  <c r="K251" i="11"/>
  <c r="N251" i="10"/>
  <c r="K250" i="10"/>
  <c r="O253" i="10"/>
  <c r="P343" i="7"/>
  <c r="Q342" i="7"/>
  <c r="F257" i="7"/>
  <c r="G256" i="7"/>
  <c r="N253" i="11" l="1"/>
  <c r="K252" i="11"/>
  <c r="N252" i="10"/>
  <c r="K251" i="10"/>
  <c r="O254" i="10"/>
  <c r="Q343" i="7"/>
  <c r="P344" i="7"/>
  <c r="F258" i="7"/>
  <c r="G257" i="7"/>
  <c r="N254" i="11" l="1"/>
  <c r="K253" i="11"/>
  <c r="N253" i="10"/>
  <c r="K252" i="10"/>
  <c r="O255" i="10"/>
  <c r="P345" i="7"/>
  <c r="Q344" i="7"/>
  <c r="G258" i="7"/>
  <c r="F259" i="7"/>
  <c r="N255" i="11" l="1"/>
  <c r="K254" i="11"/>
  <c r="N254" i="10"/>
  <c r="K253" i="10"/>
  <c r="O256" i="10"/>
  <c r="Q345" i="7"/>
  <c r="P346" i="7"/>
  <c r="G259" i="7"/>
  <c r="F260" i="7"/>
  <c r="N256" i="11" l="1"/>
  <c r="K255" i="11"/>
  <c r="N255" i="10"/>
  <c r="K254" i="10"/>
  <c r="O257" i="10"/>
  <c r="Q346" i="7"/>
  <c r="P347" i="7"/>
  <c r="G260" i="7"/>
  <c r="F261" i="7"/>
  <c r="N257" i="11" l="1"/>
  <c r="K256" i="11"/>
  <c r="N256" i="10"/>
  <c r="K255" i="10"/>
  <c r="O258" i="10"/>
  <c r="P348" i="7"/>
  <c r="Q347" i="7"/>
  <c r="G261" i="7"/>
  <c r="F262" i="7"/>
  <c r="N258" i="11" l="1"/>
  <c r="K257" i="11"/>
  <c r="N257" i="10"/>
  <c r="K256" i="10"/>
  <c r="O259" i="10"/>
  <c r="P349" i="7"/>
  <c r="Q348" i="7"/>
  <c r="G262" i="7"/>
  <c r="F263" i="7"/>
  <c r="N259" i="11" l="1"/>
  <c r="K258" i="11"/>
  <c r="N258" i="10"/>
  <c r="K257" i="10"/>
  <c r="O260" i="10"/>
  <c r="Q349" i="7"/>
  <c r="P350" i="7"/>
  <c r="G263" i="7"/>
  <c r="F264" i="7"/>
  <c r="N260" i="11" l="1"/>
  <c r="K259" i="11"/>
  <c r="N259" i="10"/>
  <c r="K258" i="10"/>
  <c r="O261" i="10"/>
  <c r="Q350" i="7"/>
  <c r="P351" i="7"/>
  <c r="F265" i="7"/>
  <c r="G264" i="7"/>
  <c r="N261" i="11" l="1"/>
  <c r="K260" i="11"/>
  <c r="N260" i="10"/>
  <c r="K259" i="10"/>
  <c r="O262" i="10"/>
  <c r="Q351" i="7"/>
  <c r="P352" i="7"/>
  <c r="F266" i="7"/>
  <c r="G265" i="7"/>
  <c r="N262" i="11" l="1"/>
  <c r="K261" i="11"/>
  <c r="N261" i="10"/>
  <c r="K260" i="10"/>
  <c r="O263" i="10"/>
  <c r="P353" i="7"/>
  <c r="Q352" i="7"/>
  <c r="F267" i="7"/>
  <c r="G266" i="7"/>
  <c r="N263" i="11" l="1"/>
  <c r="K262" i="11"/>
  <c r="N262" i="10"/>
  <c r="K261" i="10"/>
  <c r="O264" i="10"/>
  <c r="Q353" i="7"/>
  <c r="P354" i="7"/>
  <c r="G267" i="7"/>
  <c r="F268" i="7"/>
  <c r="N264" i="11" l="1"/>
  <c r="K263" i="11"/>
  <c r="N263" i="10"/>
  <c r="K262" i="10"/>
  <c r="O265" i="10"/>
  <c r="P355" i="7"/>
  <c r="Q354" i="7"/>
  <c r="F269" i="7"/>
  <c r="G268" i="7"/>
  <c r="N265" i="11" l="1"/>
  <c r="K264" i="11"/>
  <c r="N264" i="10"/>
  <c r="K263" i="10"/>
  <c r="O266" i="10"/>
  <c r="P356" i="7"/>
  <c r="Q355" i="7"/>
  <c r="F270" i="7"/>
  <c r="G269" i="7"/>
  <c r="N266" i="11" l="1"/>
  <c r="K265" i="11"/>
  <c r="N265" i="10"/>
  <c r="K264" i="10"/>
  <c r="O267" i="10"/>
  <c r="Q356" i="7"/>
  <c r="P357" i="7"/>
  <c r="F271" i="7"/>
  <c r="G270" i="7"/>
  <c r="N267" i="11" l="1"/>
  <c r="K266" i="11"/>
  <c r="N266" i="10"/>
  <c r="K265" i="10"/>
  <c r="O268" i="10"/>
  <c r="P358" i="7"/>
  <c r="Q357" i="7"/>
  <c r="F272" i="7"/>
  <c r="G271" i="7"/>
  <c r="N268" i="11" l="1"/>
  <c r="K267" i="11"/>
  <c r="N267" i="10"/>
  <c r="K266" i="10"/>
  <c r="O269" i="10"/>
  <c r="P359" i="7"/>
  <c r="Q358" i="7"/>
  <c r="F273" i="7"/>
  <c r="G272" i="7"/>
  <c r="N269" i="11" l="1"/>
  <c r="K268" i="11"/>
  <c r="N268" i="10"/>
  <c r="K267" i="10"/>
  <c r="O270" i="10"/>
  <c r="Q359" i="7"/>
  <c r="P360" i="7"/>
  <c r="F274" i="7"/>
  <c r="G273" i="7"/>
  <c r="N270" i="11" l="1"/>
  <c r="K269" i="11"/>
  <c r="N269" i="10"/>
  <c r="K268" i="10"/>
  <c r="O271" i="10"/>
  <c r="P361" i="7"/>
  <c r="Q360" i="7"/>
  <c r="F275" i="7"/>
  <c r="G274" i="7"/>
  <c r="N271" i="11" l="1"/>
  <c r="K270" i="11"/>
  <c r="N270" i="10"/>
  <c r="K269" i="10"/>
  <c r="O272" i="10"/>
  <c r="P362" i="7"/>
  <c r="Q361" i="7"/>
  <c r="G275" i="7"/>
  <c r="F276" i="7"/>
  <c r="N272" i="11" l="1"/>
  <c r="K271" i="11"/>
  <c r="N271" i="10"/>
  <c r="K270" i="10"/>
  <c r="O273" i="10"/>
  <c r="P363" i="7"/>
  <c r="Q362" i="7"/>
  <c r="G276" i="7"/>
  <c r="F277" i="7"/>
  <c r="N273" i="11" l="1"/>
  <c r="K272" i="11"/>
  <c r="N272" i="10"/>
  <c r="K271" i="10"/>
  <c r="O274" i="10"/>
  <c r="P364" i="7"/>
  <c r="Q363" i="7"/>
  <c r="G277" i="7"/>
  <c r="F278" i="7"/>
  <c r="N274" i="11" l="1"/>
  <c r="K273" i="11"/>
  <c r="N273" i="10"/>
  <c r="K272" i="10"/>
  <c r="O275" i="10"/>
  <c r="P365" i="7"/>
  <c r="Q364" i="7"/>
  <c r="G278" i="7"/>
  <c r="F279" i="7"/>
  <c r="N275" i="11" l="1"/>
  <c r="K274" i="11"/>
  <c r="N274" i="10"/>
  <c r="K273" i="10"/>
  <c r="O276" i="10"/>
  <c r="P366" i="7"/>
  <c r="Q365" i="7"/>
  <c r="G279" i="7"/>
  <c r="F280" i="7"/>
  <c r="N276" i="11" l="1"/>
  <c r="K275" i="11"/>
  <c r="N275" i="10"/>
  <c r="K274" i="10"/>
  <c r="O277" i="10"/>
  <c r="Q366" i="7"/>
  <c r="P367" i="7"/>
  <c r="G280" i="7"/>
  <c r="F281" i="7"/>
  <c r="N277" i="11" l="1"/>
  <c r="K276" i="11"/>
  <c r="N276" i="10"/>
  <c r="K275" i="10"/>
  <c r="O278" i="10"/>
  <c r="Q367" i="7"/>
  <c r="P368" i="7"/>
  <c r="G281" i="7"/>
  <c r="F282" i="7"/>
  <c r="N278" i="11" l="1"/>
  <c r="K277" i="11"/>
  <c r="N277" i="10"/>
  <c r="K276" i="10"/>
  <c r="O279" i="10"/>
  <c r="Q368" i="7"/>
  <c r="P369" i="7"/>
  <c r="F283" i="7"/>
  <c r="G282" i="7"/>
  <c r="N279" i="11" l="1"/>
  <c r="K278" i="11"/>
  <c r="N278" i="10"/>
  <c r="K277" i="10"/>
  <c r="O280" i="10"/>
  <c r="P370" i="7"/>
  <c r="Q369" i="7"/>
  <c r="F284" i="7"/>
  <c r="G283" i="7"/>
  <c r="N280" i="11" l="1"/>
  <c r="K279" i="11"/>
  <c r="N279" i="10"/>
  <c r="K278" i="10"/>
  <c r="O281" i="10"/>
  <c r="P371" i="7"/>
  <c r="Q370" i="7"/>
  <c r="G284" i="7"/>
  <c r="F285" i="7"/>
  <c r="N281" i="11" l="1"/>
  <c r="K280" i="11"/>
  <c r="N280" i="10"/>
  <c r="K279" i="10"/>
  <c r="O282" i="10"/>
  <c r="P372" i="7"/>
  <c r="Q371" i="7"/>
  <c r="G285" i="7"/>
  <c r="F286" i="7"/>
  <c r="N282" i="11" l="1"/>
  <c r="K281" i="11"/>
  <c r="N281" i="10"/>
  <c r="K280" i="10"/>
  <c r="O283" i="10"/>
  <c r="Q372" i="7"/>
  <c r="P373" i="7"/>
  <c r="G286" i="7"/>
  <c r="F287" i="7"/>
  <c r="N283" i="11" l="1"/>
  <c r="K282" i="11"/>
  <c r="N282" i="10"/>
  <c r="K281" i="10"/>
  <c r="O284" i="10"/>
  <c r="Q373" i="7"/>
  <c r="P374" i="7"/>
  <c r="G287" i="7"/>
  <c r="F288" i="7"/>
  <c r="N284" i="11" l="1"/>
  <c r="K283" i="11"/>
  <c r="N283" i="10"/>
  <c r="K282" i="10"/>
  <c r="O285" i="10"/>
  <c r="Q374" i="7"/>
  <c r="P375" i="7"/>
  <c r="G288" i="7"/>
  <c r="F289" i="7"/>
  <c r="N285" i="11" l="1"/>
  <c r="K284" i="11"/>
  <c r="N284" i="10"/>
  <c r="K283" i="10"/>
  <c r="O286" i="10"/>
  <c r="Q375" i="7"/>
  <c r="P376" i="7"/>
  <c r="G289" i="7"/>
  <c r="F290" i="7"/>
  <c r="N286" i="11" l="1"/>
  <c r="K285" i="11"/>
  <c r="N285" i="10"/>
  <c r="K284" i="10"/>
  <c r="O287" i="10"/>
  <c r="Q376" i="7"/>
  <c r="P377" i="7"/>
  <c r="G290" i="7"/>
  <c r="F291" i="7"/>
  <c r="N287" i="11" l="1"/>
  <c r="K286" i="11"/>
  <c r="N286" i="10"/>
  <c r="K285" i="10"/>
  <c r="O288" i="10"/>
  <c r="P378" i="7"/>
  <c r="Q377" i="7"/>
  <c r="G291" i="7"/>
  <c r="F292" i="7"/>
  <c r="N288" i="11" l="1"/>
  <c r="K287" i="11"/>
  <c r="N287" i="10"/>
  <c r="K286" i="10"/>
  <c r="O289" i="10"/>
  <c r="Q378" i="7"/>
  <c r="P379" i="7"/>
  <c r="F293" i="7"/>
  <c r="G292" i="7"/>
  <c r="N289" i="11" l="1"/>
  <c r="K288" i="11"/>
  <c r="N288" i="10"/>
  <c r="K287" i="10"/>
  <c r="O290" i="10"/>
  <c r="Q379" i="7"/>
  <c r="P380" i="7"/>
  <c r="F294" i="7"/>
  <c r="G293" i="7"/>
  <c r="N290" i="11" l="1"/>
  <c r="K289" i="11"/>
  <c r="N289" i="10"/>
  <c r="K288" i="10"/>
  <c r="O291" i="10"/>
  <c r="Q380" i="7"/>
  <c r="P381" i="7"/>
  <c r="G294" i="7"/>
  <c r="F295" i="7"/>
  <c r="N291" i="11" l="1"/>
  <c r="K290" i="11"/>
  <c r="N290" i="10"/>
  <c r="K289" i="10"/>
  <c r="O292" i="10"/>
  <c r="Q381" i="7"/>
  <c r="P382" i="7"/>
  <c r="G295" i="7"/>
  <c r="F296" i="7"/>
  <c r="N292" i="11" l="1"/>
  <c r="K291" i="11"/>
  <c r="N291" i="10"/>
  <c r="K290" i="10"/>
  <c r="O293" i="10"/>
  <c r="P383" i="7"/>
  <c r="Q382" i="7"/>
  <c r="G296" i="7"/>
  <c r="F297" i="7"/>
  <c r="N293" i="11" l="1"/>
  <c r="K292" i="11"/>
  <c r="N292" i="10"/>
  <c r="K291" i="10"/>
  <c r="O294" i="10"/>
  <c r="P384" i="7"/>
  <c r="Q383" i="7"/>
  <c r="G297" i="7"/>
  <c r="F298" i="7"/>
  <c r="N294" i="11" l="1"/>
  <c r="K293" i="11"/>
  <c r="N293" i="10"/>
  <c r="K292" i="10"/>
  <c r="O295" i="10"/>
  <c r="Q384" i="7"/>
  <c r="P385" i="7"/>
  <c r="G298" i="7"/>
  <c r="F299" i="7"/>
  <c r="N295" i="11" l="1"/>
  <c r="K294" i="11"/>
  <c r="N294" i="10"/>
  <c r="K293" i="10"/>
  <c r="O296" i="10"/>
  <c r="Q385" i="7"/>
  <c r="P386" i="7"/>
  <c r="G299" i="7"/>
  <c r="F300" i="7"/>
  <c r="N296" i="11" l="1"/>
  <c r="K295" i="11"/>
  <c r="N295" i="10"/>
  <c r="K294" i="10"/>
  <c r="O297" i="10"/>
  <c r="Q386" i="7"/>
  <c r="P387" i="7"/>
  <c r="F301" i="7"/>
  <c r="G300" i="7"/>
  <c r="N297" i="11" l="1"/>
  <c r="K296" i="11"/>
  <c r="N296" i="10"/>
  <c r="K295" i="10"/>
  <c r="O298" i="10"/>
  <c r="Q387" i="7"/>
  <c r="P388" i="7"/>
  <c r="F302" i="7"/>
  <c r="G301" i="7"/>
  <c r="N298" i="11" l="1"/>
  <c r="K297" i="11"/>
  <c r="N297" i="10"/>
  <c r="K296" i="10"/>
  <c r="O299" i="10"/>
  <c r="Q388" i="7"/>
  <c r="P389" i="7"/>
  <c r="G302" i="7"/>
  <c r="F303" i="7"/>
  <c r="N299" i="11" l="1"/>
  <c r="K298" i="11"/>
  <c r="N298" i="10"/>
  <c r="K297" i="10"/>
  <c r="O300" i="10"/>
  <c r="P390" i="7"/>
  <c r="Q389" i="7"/>
  <c r="G303" i="7"/>
  <c r="F304" i="7"/>
  <c r="N300" i="11" l="1"/>
  <c r="K299" i="11"/>
  <c r="N299" i="10"/>
  <c r="K298" i="10"/>
  <c r="O301" i="10"/>
  <c r="P391" i="7"/>
  <c r="Q390" i="7"/>
  <c r="G304" i="7"/>
  <c r="F305" i="7"/>
  <c r="N301" i="11" l="1"/>
  <c r="K300" i="11"/>
  <c r="N300" i="10"/>
  <c r="K299" i="10"/>
  <c r="O302" i="10"/>
  <c r="Q391" i="7"/>
  <c r="P392" i="7"/>
  <c r="F306" i="7"/>
  <c r="G305" i="7"/>
  <c r="N302" i="11" l="1"/>
  <c r="K301" i="11"/>
  <c r="N301" i="10"/>
  <c r="K300" i="10"/>
  <c r="O303" i="10"/>
  <c r="Q392" i="7"/>
  <c r="P393" i="7"/>
  <c r="G306" i="7"/>
  <c r="F307" i="7"/>
  <c r="N303" i="11" l="1"/>
  <c r="K302" i="11"/>
  <c r="N302" i="10"/>
  <c r="K301" i="10"/>
  <c r="O304" i="10"/>
  <c r="P394" i="7"/>
  <c r="Q393" i="7"/>
  <c r="G307" i="7"/>
  <c r="F308" i="7"/>
  <c r="N304" i="11" l="1"/>
  <c r="K303" i="11"/>
  <c r="N303" i="10"/>
  <c r="K302" i="10"/>
  <c r="O305" i="10"/>
  <c r="Q394" i="7"/>
  <c r="P395" i="7"/>
  <c r="G308" i="7"/>
  <c r="F309" i="7"/>
  <c r="N305" i="11" l="1"/>
  <c r="K304" i="11"/>
  <c r="N304" i="10"/>
  <c r="K303" i="10"/>
  <c r="O306" i="10"/>
  <c r="Q395" i="7"/>
  <c r="P396" i="7"/>
  <c r="F310" i="7"/>
  <c r="G309" i="7"/>
  <c r="N306" i="11" l="1"/>
  <c r="K305" i="11"/>
  <c r="N305" i="10"/>
  <c r="K304" i="10"/>
  <c r="O307" i="10"/>
  <c r="P397" i="7"/>
  <c r="Q396" i="7"/>
  <c r="F311" i="7"/>
  <c r="G310" i="7"/>
  <c r="N307" i="11" l="1"/>
  <c r="K306" i="11"/>
  <c r="N306" i="10"/>
  <c r="K305" i="10"/>
  <c r="O308" i="10"/>
  <c r="Q397" i="7"/>
  <c r="P398" i="7"/>
  <c r="G311" i="7"/>
  <c r="F312" i="7"/>
  <c r="N308" i="11" l="1"/>
  <c r="K307" i="11"/>
  <c r="N307" i="10"/>
  <c r="K306" i="10"/>
  <c r="O309" i="10"/>
  <c r="P399" i="7"/>
  <c r="Q398" i="7"/>
  <c r="G312" i="7"/>
  <c r="F313" i="7"/>
  <c r="N309" i="11" l="1"/>
  <c r="K308" i="11"/>
  <c r="N308" i="10"/>
  <c r="K307" i="10"/>
  <c r="O310" i="10"/>
  <c r="Q399" i="7"/>
  <c r="P400" i="7"/>
  <c r="G313" i="7"/>
  <c r="F314" i="7"/>
  <c r="N310" i="11" l="1"/>
  <c r="K309" i="11"/>
  <c r="N309" i="10"/>
  <c r="K308" i="10"/>
  <c r="O311" i="10"/>
  <c r="Q400" i="7"/>
  <c r="P401" i="7"/>
  <c r="G314" i="7"/>
  <c r="F315" i="7"/>
  <c r="N311" i="11" l="1"/>
  <c r="K310" i="11"/>
  <c r="N310" i="10"/>
  <c r="K309" i="10"/>
  <c r="O312" i="10"/>
  <c r="Q401" i="7"/>
  <c r="P402" i="7"/>
  <c r="G315" i="7"/>
  <c r="F316" i="7"/>
  <c r="N312" i="11" l="1"/>
  <c r="K311" i="11"/>
  <c r="N311" i="10"/>
  <c r="K310" i="10"/>
  <c r="O313" i="10"/>
  <c r="Q402" i="7"/>
  <c r="P403" i="7"/>
  <c r="G316" i="7"/>
  <c r="F317" i="7"/>
  <c r="N313" i="11" l="1"/>
  <c r="K312" i="11"/>
  <c r="N312" i="10"/>
  <c r="K311" i="10"/>
  <c r="O314" i="10"/>
  <c r="Q403" i="7"/>
  <c r="P404" i="7"/>
  <c r="G317" i="7"/>
  <c r="F318" i="7"/>
  <c r="N314" i="11" l="1"/>
  <c r="K313" i="11"/>
  <c r="N313" i="10"/>
  <c r="K312" i="10"/>
  <c r="O315" i="10"/>
  <c r="Q404" i="7"/>
  <c r="P405" i="7"/>
  <c r="G318" i="7"/>
  <c r="F319" i="7"/>
  <c r="N315" i="11" l="1"/>
  <c r="K314" i="11"/>
  <c r="N314" i="10"/>
  <c r="K313" i="10"/>
  <c r="O316" i="10"/>
  <c r="Q405" i="7"/>
  <c r="P406" i="7"/>
  <c r="F320" i="7"/>
  <c r="G319" i="7"/>
  <c r="N316" i="11" l="1"/>
  <c r="K315" i="11"/>
  <c r="N315" i="10"/>
  <c r="K314" i="10"/>
  <c r="O317" i="10"/>
  <c r="P407" i="7"/>
  <c r="Q406" i="7"/>
  <c r="F321" i="7"/>
  <c r="G320" i="7"/>
  <c r="N317" i="11" l="1"/>
  <c r="K316" i="11"/>
  <c r="N316" i="10"/>
  <c r="K315" i="10"/>
  <c r="O318" i="10"/>
  <c r="P408" i="7"/>
  <c r="Q407" i="7"/>
  <c r="G321" i="7"/>
  <c r="F322" i="7"/>
  <c r="N318" i="11" l="1"/>
  <c r="K317" i="11"/>
  <c r="N317" i="10"/>
  <c r="K316" i="10"/>
  <c r="O319" i="10"/>
  <c r="Q408" i="7"/>
  <c r="P409" i="7"/>
  <c r="G322" i="7"/>
  <c r="F323" i="7"/>
  <c r="N319" i="11" l="1"/>
  <c r="K318" i="11"/>
  <c r="N318" i="10"/>
  <c r="K317" i="10"/>
  <c r="O320" i="10"/>
  <c r="Q409" i="7"/>
  <c r="P410" i="7"/>
  <c r="F324" i="7"/>
  <c r="G323" i="7"/>
  <c r="N320" i="11" l="1"/>
  <c r="K319" i="11"/>
  <c r="N319" i="10"/>
  <c r="K318" i="10"/>
  <c r="O321" i="10"/>
  <c r="Q410" i="7"/>
  <c r="P411" i="7"/>
  <c r="F325" i="7"/>
  <c r="G324" i="7"/>
  <c r="N321" i="11" l="1"/>
  <c r="K320" i="11"/>
  <c r="N320" i="10"/>
  <c r="K319" i="10"/>
  <c r="O322" i="10"/>
  <c r="P412" i="7"/>
  <c r="Q411" i="7"/>
  <c r="G325" i="7"/>
  <c r="F326" i="7"/>
  <c r="N322" i="11" l="1"/>
  <c r="K321" i="11"/>
  <c r="N321" i="10"/>
  <c r="K320" i="10"/>
  <c r="O323" i="10"/>
  <c r="P413" i="7"/>
  <c r="Q412" i="7"/>
  <c r="G326" i="7"/>
  <c r="F327" i="7"/>
  <c r="N323" i="11" l="1"/>
  <c r="K322" i="11"/>
  <c r="N322" i="10"/>
  <c r="K321" i="10"/>
  <c r="O324" i="10"/>
  <c r="Q413" i="7"/>
  <c r="P414" i="7"/>
  <c r="G327" i="7"/>
  <c r="F328" i="7"/>
  <c r="N324" i="11" l="1"/>
  <c r="K323" i="11"/>
  <c r="N323" i="10"/>
  <c r="K322" i="10"/>
  <c r="O325" i="10"/>
  <c r="P415" i="7"/>
  <c r="Q414" i="7"/>
  <c r="G328" i="7"/>
  <c r="F329" i="7"/>
  <c r="N325" i="11" l="1"/>
  <c r="K324" i="11"/>
  <c r="N324" i="10"/>
  <c r="K323" i="10"/>
  <c r="O326" i="10"/>
  <c r="P416" i="7"/>
  <c r="Q415" i="7"/>
  <c r="F330" i="7"/>
  <c r="G329" i="7"/>
  <c r="N326" i="11" l="1"/>
  <c r="K325" i="11"/>
  <c r="N325" i="10"/>
  <c r="K324" i="10"/>
  <c r="O327" i="10"/>
  <c r="Q416" i="7"/>
  <c r="P417" i="7"/>
  <c r="F331" i="7"/>
  <c r="G330" i="7"/>
  <c r="N327" i="11" l="1"/>
  <c r="K326" i="11"/>
  <c r="N326" i="10"/>
  <c r="K325" i="10"/>
  <c r="O328" i="10"/>
  <c r="P418" i="7"/>
  <c r="Q417" i="7"/>
  <c r="G331" i="7"/>
  <c r="F332" i="7"/>
  <c r="N328" i="11" l="1"/>
  <c r="K327" i="11"/>
  <c r="N327" i="10"/>
  <c r="K326" i="10"/>
  <c r="O329" i="10"/>
  <c r="P419" i="7"/>
  <c r="Q418" i="7"/>
  <c r="G332" i="7"/>
  <c r="F333" i="7"/>
  <c r="N329" i="11" l="1"/>
  <c r="K328" i="11"/>
  <c r="N328" i="10"/>
  <c r="K327" i="10"/>
  <c r="O330" i="10"/>
  <c r="P420" i="7"/>
  <c r="Q419" i="7"/>
  <c r="G333" i="7"/>
  <c r="F334" i="7"/>
  <c r="N330" i="11" l="1"/>
  <c r="K329" i="11"/>
  <c r="N329" i="10"/>
  <c r="K328" i="10"/>
  <c r="O331" i="10"/>
  <c r="P421" i="7"/>
  <c r="Q420" i="7"/>
  <c r="F335" i="7"/>
  <c r="G334" i="7"/>
  <c r="N331" i="11" l="1"/>
  <c r="K330" i="11"/>
  <c r="N330" i="10"/>
  <c r="K329" i="10"/>
  <c r="O332" i="10"/>
  <c r="P422" i="7"/>
  <c r="Q421" i="7"/>
  <c r="F336" i="7"/>
  <c r="G335" i="7"/>
  <c r="N332" i="11" l="1"/>
  <c r="K331" i="11"/>
  <c r="N331" i="10"/>
  <c r="K330" i="10"/>
  <c r="O333" i="10"/>
  <c r="P423" i="7"/>
  <c r="Q422" i="7"/>
  <c r="G336" i="7"/>
  <c r="F337" i="7"/>
  <c r="N333" i="11" l="1"/>
  <c r="K332" i="11"/>
  <c r="N332" i="10"/>
  <c r="K331" i="10"/>
  <c r="O334" i="10"/>
  <c r="Q423" i="7"/>
  <c r="P424" i="7"/>
  <c r="G337" i="7"/>
  <c r="F338" i="7"/>
  <c r="N334" i="11" l="1"/>
  <c r="K333" i="11"/>
  <c r="N333" i="10"/>
  <c r="K332" i="10"/>
  <c r="O335" i="10"/>
  <c r="Q424" i="7"/>
  <c r="P425" i="7"/>
  <c r="G338" i="7"/>
  <c r="F339" i="7"/>
  <c r="N335" i="11" l="1"/>
  <c r="K334" i="11"/>
  <c r="N334" i="10"/>
  <c r="K333" i="10"/>
  <c r="O336" i="10"/>
  <c r="Q425" i="7"/>
  <c r="P426" i="7"/>
  <c r="F340" i="7"/>
  <c r="G339" i="7"/>
  <c r="N336" i="11" l="1"/>
  <c r="K335" i="11"/>
  <c r="N335" i="10"/>
  <c r="K334" i="10"/>
  <c r="O337" i="10"/>
  <c r="Q426" i="7"/>
  <c r="P427" i="7"/>
  <c r="G340" i="7"/>
  <c r="F341" i="7"/>
  <c r="N337" i="11" l="1"/>
  <c r="K336" i="11"/>
  <c r="N336" i="10"/>
  <c r="K335" i="10"/>
  <c r="O338" i="10"/>
  <c r="Q427" i="7"/>
  <c r="P428" i="7"/>
  <c r="F342" i="7"/>
  <c r="G341" i="7"/>
  <c r="N338" i="11" l="1"/>
  <c r="K337" i="11"/>
  <c r="N337" i="10"/>
  <c r="K336" i="10"/>
  <c r="O339" i="10"/>
  <c r="P429" i="7"/>
  <c r="Q428" i="7"/>
  <c r="F343" i="7"/>
  <c r="G342" i="7"/>
  <c r="N339" i="11" l="1"/>
  <c r="K338" i="11"/>
  <c r="N338" i="10"/>
  <c r="K337" i="10"/>
  <c r="O340" i="10"/>
  <c r="P430" i="7"/>
  <c r="Q429" i="7"/>
  <c r="G343" i="7"/>
  <c r="F344" i="7"/>
  <c r="N340" i="11" l="1"/>
  <c r="K339" i="11"/>
  <c r="N339" i="10"/>
  <c r="K338" i="10"/>
  <c r="O341" i="10"/>
  <c r="P431" i="7"/>
  <c r="Q430" i="7"/>
  <c r="G344" i="7"/>
  <c r="F345" i="7"/>
  <c r="N341" i="11" l="1"/>
  <c r="K340" i="11"/>
  <c r="N340" i="10"/>
  <c r="K339" i="10"/>
  <c r="O342" i="10"/>
  <c r="P432" i="7"/>
  <c r="Q431" i="7"/>
  <c r="G345" i="7"/>
  <c r="F346" i="7"/>
  <c r="N342" i="11" l="1"/>
  <c r="K341" i="11"/>
  <c r="N341" i="10"/>
  <c r="K340" i="10"/>
  <c r="O343" i="10"/>
  <c r="Q432" i="7"/>
  <c r="P433" i="7"/>
  <c r="G346" i="7"/>
  <c r="F347" i="7"/>
  <c r="N343" i="11" l="1"/>
  <c r="K342" i="11"/>
  <c r="N342" i="10"/>
  <c r="K341" i="10"/>
  <c r="O344" i="10"/>
  <c r="Q433" i="7"/>
  <c r="P434" i="7"/>
  <c r="G347" i="7"/>
  <c r="F348" i="7"/>
  <c r="N344" i="11" l="1"/>
  <c r="K343" i="11"/>
  <c r="N343" i="10"/>
  <c r="K342" i="10"/>
  <c r="O345" i="10"/>
  <c r="Q434" i="7"/>
  <c r="P435" i="7"/>
  <c r="F349" i="7"/>
  <c r="G348" i="7"/>
  <c r="N345" i="11" l="1"/>
  <c r="K344" i="11"/>
  <c r="N344" i="10"/>
  <c r="K343" i="10"/>
  <c r="O346" i="10"/>
  <c r="Q435" i="7"/>
  <c r="P436" i="7"/>
  <c r="F350" i="7"/>
  <c r="G349" i="7"/>
  <c r="N346" i="11" l="1"/>
  <c r="K345" i="11"/>
  <c r="N345" i="10"/>
  <c r="K344" i="10"/>
  <c r="O347" i="10"/>
  <c r="Q436" i="7"/>
  <c r="P437" i="7"/>
  <c r="F351" i="7"/>
  <c r="G350" i="7"/>
  <c r="N347" i="11" l="1"/>
  <c r="K346" i="11"/>
  <c r="N346" i="10"/>
  <c r="K345" i="10"/>
  <c r="O348" i="10"/>
  <c r="P438" i="7"/>
  <c r="Q437" i="7"/>
  <c r="G351" i="7"/>
  <c r="F352" i="7"/>
  <c r="N348" i="11" l="1"/>
  <c r="K347" i="11"/>
  <c r="N347" i="10"/>
  <c r="K346" i="10"/>
  <c r="O349" i="10"/>
  <c r="P439" i="7"/>
  <c r="Q438" i="7"/>
  <c r="G352" i="7"/>
  <c r="F353" i="7"/>
  <c r="N349" i="11" l="1"/>
  <c r="K348" i="11"/>
  <c r="N348" i="10"/>
  <c r="K347" i="10"/>
  <c r="O350" i="10"/>
  <c r="P440" i="7"/>
  <c r="Q440" i="7" s="1"/>
  <c r="Q439" i="7"/>
  <c r="G353" i="7"/>
  <c r="F354" i="7"/>
  <c r="N350" i="11" l="1"/>
  <c r="K349" i="11"/>
  <c r="N349" i="10"/>
  <c r="K348" i="10"/>
  <c r="O351" i="10"/>
  <c r="G354" i="7"/>
  <c r="F355" i="7"/>
  <c r="N351" i="11" l="1"/>
  <c r="K350" i="11"/>
  <c r="N350" i="10"/>
  <c r="K349" i="10"/>
  <c r="O352" i="10"/>
  <c r="G355" i="7"/>
  <c r="F356" i="7"/>
  <c r="N352" i="11" l="1"/>
  <c r="K351" i="11"/>
  <c r="N351" i="10"/>
  <c r="K350" i="10"/>
  <c r="O353" i="10"/>
  <c r="G356" i="7"/>
  <c r="F357" i="7"/>
  <c r="N353" i="11" l="1"/>
  <c r="K352" i="11"/>
  <c r="N352" i="10"/>
  <c r="K351" i="10"/>
  <c r="O354" i="10"/>
  <c r="G357" i="7"/>
  <c r="F358" i="7"/>
  <c r="N354" i="11" l="1"/>
  <c r="K353" i="11"/>
  <c r="N353" i="10"/>
  <c r="K352" i="10"/>
  <c r="O355" i="10"/>
  <c r="G358" i="7"/>
  <c r="F359" i="7"/>
  <c r="N355" i="11" l="1"/>
  <c r="K354" i="11"/>
  <c r="N354" i="10"/>
  <c r="K353" i="10"/>
  <c r="O356" i="10"/>
  <c r="F360" i="7"/>
  <c r="G359" i="7"/>
  <c r="N356" i="11" l="1"/>
  <c r="K355" i="11"/>
  <c r="N355" i="10"/>
  <c r="K354" i="10"/>
  <c r="O357" i="10"/>
  <c r="G360" i="7"/>
  <c r="F361" i="7"/>
  <c r="N357" i="11" l="1"/>
  <c r="K356" i="11"/>
  <c r="N356" i="10"/>
  <c r="K355" i="10"/>
  <c r="O358" i="10"/>
  <c r="G361" i="7"/>
  <c r="F362" i="7"/>
  <c r="N358" i="11" l="1"/>
  <c r="K357" i="11"/>
  <c r="N357" i="10"/>
  <c r="K356" i="10"/>
  <c r="O359" i="10"/>
  <c r="G362" i="7"/>
  <c r="F363" i="7"/>
  <c r="N359" i="11" l="1"/>
  <c r="K358" i="11"/>
  <c r="N358" i="10"/>
  <c r="K357" i="10"/>
  <c r="O360" i="10"/>
  <c r="G363" i="7"/>
  <c r="F364" i="7"/>
  <c r="N360" i="11" l="1"/>
  <c r="K359" i="11"/>
  <c r="N359" i="10"/>
  <c r="K358" i="10"/>
  <c r="O361" i="10"/>
  <c r="F365" i="7"/>
  <c r="G364" i="7"/>
  <c r="N361" i="11" l="1"/>
  <c r="K360" i="11"/>
  <c r="N360" i="10"/>
  <c r="K359" i="10"/>
  <c r="O362" i="10"/>
  <c r="G365" i="7"/>
  <c r="F366" i="7"/>
  <c r="N362" i="11" l="1"/>
  <c r="K361" i="11"/>
  <c r="N361" i="10"/>
  <c r="K360" i="10"/>
  <c r="O363" i="10"/>
  <c r="G366" i="7"/>
  <c r="F367" i="7"/>
  <c r="N363" i="11" l="1"/>
  <c r="K362" i="11"/>
  <c r="N362" i="10"/>
  <c r="K361" i="10"/>
  <c r="O364" i="10"/>
  <c r="G367" i="7"/>
  <c r="F368" i="7"/>
  <c r="N364" i="11" l="1"/>
  <c r="K363" i="11"/>
  <c r="N363" i="10"/>
  <c r="K362" i="10"/>
  <c r="O365" i="10"/>
  <c r="G368" i="7"/>
  <c r="F369" i="7"/>
  <c r="N365" i="11" l="1"/>
  <c r="K364" i="11"/>
  <c r="N364" i="10"/>
  <c r="K363" i="10"/>
  <c r="O366" i="10"/>
  <c r="G369" i="7"/>
  <c r="F370" i="7"/>
  <c r="N366" i="11" l="1"/>
  <c r="K365" i="11"/>
  <c r="N365" i="10"/>
  <c r="K364" i="10"/>
  <c r="O367" i="10"/>
  <c r="F371" i="7"/>
  <c r="G370" i="7"/>
  <c r="N367" i="11" l="1"/>
  <c r="K366" i="11"/>
  <c r="N366" i="10"/>
  <c r="K365" i="10"/>
  <c r="O368" i="10"/>
  <c r="G371" i="7"/>
  <c r="F372" i="7"/>
  <c r="N368" i="11" l="1"/>
  <c r="K367" i="11"/>
  <c r="N367" i="10"/>
  <c r="K366" i="10"/>
  <c r="O369" i="10"/>
  <c r="F373" i="7"/>
  <c r="G372" i="7"/>
  <c r="N369" i="11" l="1"/>
  <c r="K368" i="11"/>
  <c r="N368" i="10"/>
  <c r="K367" i="10"/>
  <c r="O370" i="10"/>
  <c r="F374" i="7"/>
  <c r="G373" i="7"/>
  <c r="N370" i="11" l="1"/>
  <c r="K369" i="11"/>
  <c r="N369" i="10"/>
  <c r="K368" i="10"/>
  <c r="O371" i="10"/>
  <c r="G374" i="7"/>
  <c r="F375" i="7"/>
  <c r="N371" i="11" l="1"/>
  <c r="K370" i="11"/>
  <c r="N370" i="10"/>
  <c r="K369" i="10"/>
  <c r="O372" i="10"/>
  <c r="F376" i="7"/>
  <c r="G375" i="7"/>
  <c r="N372" i="11" l="1"/>
  <c r="K371" i="11"/>
  <c r="N371" i="10"/>
  <c r="K370" i="10"/>
  <c r="O373" i="10"/>
  <c r="G376" i="7"/>
  <c r="F377" i="7"/>
  <c r="N373" i="11" l="1"/>
  <c r="K372" i="11"/>
  <c r="N372" i="10"/>
  <c r="K371" i="10"/>
  <c r="O374" i="10"/>
  <c r="G377" i="7"/>
  <c r="F378" i="7"/>
  <c r="N374" i="11" l="1"/>
  <c r="K373" i="11"/>
  <c r="N373" i="10"/>
  <c r="K372" i="10"/>
  <c r="O375" i="10"/>
  <c r="F379" i="7"/>
  <c r="G378" i="7"/>
  <c r="N375" i="11" l="1"/>
  <c r="K374" i="11"/>
  <c r="N374" i="10"/>
  <c r="K373" i="10"/>
  <c r="O376" i="10"/>
  <c r="G379" i="7"/>
  <c r="F380" i="7"/>
  <c r="N376" i="11" l="1"/>
  <c r="K375" i="11"/>
  <c r="N375" i="10"/>
  <c r="K374" i="10"/>
  <c r="O377" i="10"/>
  <c r="G380" i="7"/>
  <c r="F381" i="7"/>
  <c r="N377" i="11" l="1"/>
  <c r="K376" i="11"/>
  <c r="N376" i="10"/>
  <c r="K375" i="10"/>
  <c r="O378" i="10"/>
  <c r="G381" i="7"/>
  <c r="F382" i="7"/>
  <c r="N378" i="11" l="1"/>
  <c r="K377" i="11"/>
  <c r="N377" i="10"/>
  <c r="K376" i="10"/>
  <c r="O379" i="10"/>
  <c r="G382" i="7"/>
  <c r="F383" i="7"/>
  <c r="N379" i="11" l="1"/>
  <c r="K378" i="11"/>
  <c r="N378" i="10"/>
  <c r="K377" i="10"/>
  <c r="O380" i="10"/>
  <c r="O381" i="10" s="1"/>
  <c r="O382" i="10" s="1"/>
  <c r="O383" i="10" s="1"/>
  <c r="O384" i="10" s="1"/>
  <c r="O385" i="10" s="1"/>
  <c r="O386" i="10" s="1"/>
  <c r="O387" i="10" s="1"/>
  <c r="O388" i="10" s="1"/>
  <c r="O389" i="10" s="1"/>
  <c r="O390" i="10" s="1"/>
  <c r="O391" i="10" s="1"/>
  <c r="O392" i="10" s="1"/>
  <c r="O393" i="10" s="1"/>
  <c r="O394" i="10" s="1"/>
  <c r="O395" i="10" s="1"/>
  <c r="O396" i="10" s="1"/>
  <c r="O397" i="10" s="1"/>
  <c r="O398" i="10" s="1"/>
  <c r="O399" i="10" s="1"/>
  <c r="O400" i="10" s="1"/>
  <c r="O401" i="10" s="1"/>
  <c r="O402" i="10" s="1"/>
  <c r="O403" i="10" s="1"/>
  <c r="O404" i="10" s="1"/>
  <c r="O405" i="10" s="1"/>
  <c r="O406" i="10" s="1"/>
  <c r="O407" i="10" s="1"/>
  <c r="O408" i="10" s="1"/>
  <c r="O409" i="10" s="1"/>
  <c r="O410" i="10" s="1"/>
  <c r="O411" i="10" s="1"/>
  <c r="O412" i="10" s="1"/>
  <c r="O413" i="10" s="1"/>
  <c r="O414" i="10" s="1"/>
  <c r="O415" i="10" s="1"/>
  <c r="O416" i="10" s="1"/>
  <c r="O417" i="10" s="1"/>
  <c r="O418" i="10" s="1"/>
  <c r="O419" i="10" s="1"/>
  <c r="O420" i="10" s="1"/>
  <c r="O421" i="10" s="1"/>
  <c r="O422" i="10" s="1"/>
  <c r="O423" i="10" s="1"/>
  <c r="O424" i="10" s="1"/>
  <c r="O425" i="10" s="1"/>
  <c r="O426" i="10" s="1"/>
  <c r="O427" i="10" s="1"/>
  <c r="O428" i="10" s="1"/>
  <c r="O429" i="10" s="1"/>
  <c r="O430" i="10" s="1"/>
  <c r="O431" i="10" s="1"/>
  <c r="O432" i="10" s="1"/>
  <c r="O433" i="10" s="1"/>
  <c r="O434" i="10" s="1"/>
  <c r="O435" i="10" s="1"/>
  <c r="O436" i="10" s="1"/>
  <c r="O437" i="10" s="1"/>
  <c r="O438" i="10" s="1"/>
  <c r="O439" i="10" s="1"/>
  <c r="O440" i="10" s="1"/>
  <c r="O441" i="10" s="1"/>
  <c r="O442" i="10" s="1"/>
  <c r="O443" i="10" s="1"/>
  <c r="O444" i="10" s="1"/>
  <c r="O445" i="10" s="1"/>
  <c r="O446" i="10" s="1"/>
  <c r="O447" i="10" s="1"/>
  <c r="O448" i="10" s="1"/>
  <c r="O449" i="10" s="1"/>
  <c r="O450" i="10" s="1"/>
  <c r="O451" i="10" s="1"/>
  <c r="O452" i="10" s="1"/>
  <c r="O453" i="10" s="1"/>
  <c r="O454" i="10" s="1"/>
  <c r="O455" i="10" s="1"/>
  <c r="O456" i="10" s="1"/>
  <c r="O457" i="10" s="1"/>
  <c r="O458" i="10" s="1"/>
  <c r="O459" i="10" s="1"/>
  <c r="O460" i="10" s="1"/>
  <c r="O461" i="10" s="1"/>
  <c r="O462" i="10" s="1"/>
  <c r="O463" i="10" s="1"/>
  <c r="O464" i="10" s="1"/>
  <c r="O465" i="10" s="1"/>
  <c r="O466" i="10" s="1"/>
  <c r="O467" i="10" s="1"/>
  <c r="O468" i="10" s="1"/>
  <c r="O469" i="10" s="1"/>
  <c r="O470" i="10" s="1"/>
  <c r="O471" i="10" s="1"/>
  <c r="O472" i="10" s="1"/>
  <c r="O473" i="10" s="1"/>
  <c r="O474" i="10" s="1"/>
  <c r="O475" i="10" s="1"/>
  <c r="O476" i="10" s="1"/>
  <c r="O477" i="10" s="1"/>
  <c r="O478" i="10" s="1"/>
  <c r="O479" i="10" s="1"/>
  <c r="O480" i="10" s="1"/>
  <c r="O481" i="10" s="1"/>
  <c r="O482" i="10" s="1"/>
  <c r="O483" i="10" s="1"/>
  <c r="O484" i="10" s="1"/>
  <c r="O485" i="10" s="1"/>
  <c r="O486" i="10" s="1"/>
  <c r="O487" i="10" s="1"/>
  <c r="O488" i="10" s="1"/>
  <c r="O489" i="10" s="1"/>
  <c r="O490" i="10" s="1"/>
  <c r="O491" i="10" s="1"/>
  <c r="O492" i="10" s="1"/>
  <c r="O493" i="10" s="1"/>
  <c r="O494" i="10" s="1"/>
  <c r="O495" i="10" s="1"/>
  <c r="O496" i="10" s="1"/>
  <c r="O497" i="10" s="1"/>
  <c r="O498" i="10" s="1"/>
  <c r="O499" i="10" s="1"/>
  <c r="O500" i="10" s="1"/>
  <c r="O501" i="10" s="1"/>
  <c r="O502" i="10" s="1"/>
  <c r="O503" i="10" s="1"/>
  <c r="O504" i="10" s="1"/>
  <c r="O505" i="10" s="1"/>
  <c r="O506" i="10" s="1"/>
  <c r="O507" i="10" s="1"/>
  <c r="O508" i="10" s="1"/>
  <c r="O509" i="10" s="1"/>
  <c r="O510" i="10" s="1"/>
  <c r="O511" i="10" s="1"/>
  <c r="O512" i="10" s="1"/>
  <c r="O513" i="10" s="1"/>
  <c r="O514" i="10" s="1"/>
  <c r="O515" i="10" s="1"/>
  <c r="O516" i="10" s="1"/>
  <c r="O517" i="10" s="1"/>
  <c r="O518" i="10" s="1"/>
  <c r="O519" i="10" s="1"/>
  <c r="O520" i="10" s="1"/>
  <c r="O521" i="10" s="1"/>
  <c r="O522" i="10" s="1"/>
  <c r="O523" i="10" s="1"/>
  <c r="O524" i="10" s="1"/>
  <c r="O525" i="10" s="1"/>
  <c r="O526" i="10" s="1"/>
  <c r="O527" i="10" s="1"/>
  <c r="O528" i="10" s="1"/>
  <c r="O529" i="10" s="1"/>
  <c r="O530" i="10" s="1"/>
  <c r="O531" i="10" s="1"/>
  <c r="O532" i="10" s="1"/>
  <c r="O533" i="10" s="1"/>
  <c r="O534" i="10" s="1"/>
  <c r="O535" i="10" s="1"/>
  <c r="O536" i="10" s="1"/>
  <c r="O537" i="10" s="1"/>
  <c r="O538" i="10" s="1"/>
  <c r="O539" i="10" s="1"/>
  <c r="O540" i="10" s="1"/>
  <c r="O541" i="10" s="1"/>
  <c r="O542" i="10" s="1"/>
  <c r="O543" i="10" s="1"/>
  <c r="O544" i="10" s="1"/>
  <c r="O545" i="10" s="1"/>
  <c r="O546" i="10" s="1"/>
  <c r="O547" i="10" s="1"/>
  <c r="O548" i="10" s="1"/>
  <c r="O549" i="10" s="1"/>
  <c r="O550" i="10" s="1"/>
  <c r="O551" i="10" s="1"/>
  <c r="O552" i="10" s="1"/>
  <c r="O553" i="10" s="1"/>
  <c r="O554" i="10" s="1"/>
  <c r="O555" i="10" s="1"/>
  <c r="O556" i="10" s="1"/>
  <c r="O557" i="10" s="1"/>
  <c r="O558" i="10" s="1"/>
  <c r="O559" i="10" s="1"/>
  <c r="O560" i="10" s="1"/>
  <c r="O561" i="10" s="1"/>
  <c r="O562" i="10" s="1"/>
  <c r="O563" i="10" s="1"/>
  <c r="O564" i="10" s="1"/>
  <c r="O565" i="10" s="1"/>
  <c r="O566" i="10" s="1"/>
  <c r="O567" i="10" s="1"/>
  <c r="O568" i="10" s="1"/>
  <c r="O569" i="10" s="1"/>
  <c r="O570" i="10" s="1"/>
  <c r="O571" i="10" s="1"/>
  <c r="O572" i="10" s="1"/>
  <c r="O573" i="10" s="1"/>
  <c r="O574" i="10" s="1"/>
  <c r="O575" i="10" s="1"/>
  <c r="O576" i="10" s="1"/>
  <c r="O577" i="10" s="1"/>
  <c r="O578" i="10" s="1"/>
  <c r="O579" i="10" s="1"/>
  <c r="O580" i="10" s="1"/>
  <c r="O581" i="10" s="1"/>
  <c r="O582" i="10" s="1"/>
  <c r="O583" i="10" s="1"/>
  <c r="O584" i="10" s="1"/>
  <c r="O585" i="10" s="1"/>
  <c r="O586" i="10" s="1"/>
  <c r="O587" i="10" s="1"/>
  <c r="O588" i="10" s="1"/>
  <c r="O589" i="10" s="1"/>
  <c r="O590" i="10" s="1"/>
  <c r="O591" i="10" s="1"/>
  <c r="O592" i="10" s="1"/>
  <c r="O593" i="10" s="1"/>
  <c r="O594" i="10" s="1"/>
  <c r="O595" i="10" s="1"/>
  <c r="O596" i="10" s="1"/>
  <c r="O597" i="10" s="1"/>
  <c r="O598" i="10" s="1"/>
  <c r="O599" i="10" s="1"/>
  <c r="O600" i="10" s="1"/>
  <c r="O601" i="10" s="1"/>
  <c r="O602" i="10" s="1"/>
  <c r="O603" i="10" s="1"/>
  <c r="O604" i="10" s="1"/>
  <c r="O605" i="10" s="1"/>
  <c r="O606" i="10" s="1"/>
  <c r="O607" i="10" s="1"/>
  <c r="O608" i="10" s="1"/>
  <c r="O609" i="10" s="1"/>
  <c r="O610" i="10" s="1"/>
  <c r="O611" i="10" s="1"/>
  <c r="O612" i="10" s="1"/>
  <c r="O613" i="10" s="1"/>
  <c r="O614" i="10" s="1"/>
  <c r="O615" i="10" s="1"/>
  <c r="O616" i="10" s="1"/>
  <c r="O617" i="10" s="1"/>
  <c r="O618" i="10" s="1"/>
  <c r="O619" i="10" s="1"/>
  <c r="O620" i="10" s="1"/>
  <c r="O621" i="10" s="1"/>
  <c r="O622" i="10" s="1"/>
  <c r="O623" i="10" s="1"/>
  <c r="O624" i="10" s="1"/>
  <c r="O625" i="10" s="1"/>
  <c r="O626" i="10" s="1"/>
  <c r="O627" i="10" s="1"/>
  <c r="O628" i="10" s="1"/>
  <c r="O629" i="10" s="1"/>
  <c r="O630" i="10" s="1"/>
  <c r="O631" i="10" s="1"/>
  <c r="O632" i="10" s="1"/>
  <c r="O633" i="10" s="1"/>
  <c r="O634" i="10" s="1"/>
  <c r="O635" i="10" s="1"/>
  <c r="O636" i="10" s="1"/>
  <c r="O637" i="10" s="1"/>
  <c r="O638" i="10" s="1"/>
  <c r="O639" i="10" s="1"/>
  <c r="O640" i="10" s="1"/>
  <c r="O641" i="10" s="1"/>
  <c r="O642" i="10" s="1"/>
  <c r="O643" i="10" s="1"/>
  <c r="O644" i="10" s="1"/>
  <c r="O645" i="10" s="1"/>
  <c r="O646" i="10" s="1"/>
  <c r="O647" i="10" s="1"/>
  <c r="O648" i="10" s="1"/>
  <c r="O649" i="10" s="1"/>
  <c r="O650" i="10" s="1"/>
  <c r="O651" i="10" s="1"/>
  <c r="O652" i="10" s="1"/>
  <c r="O653" i="10" s="1"/>
  <c r="O654" i="10" s="1"/>
  <c r="O655" i="10" s="1"/>
  <c r="O656" i="10" s="1"/>
  <c r="O657" i="10" s="1"/>
  <c r="O658" i="10" s="1"/>
  <c r="O659" i="10" s="1"/>
  <c r="O660" i="10" s="1"/>
  <c r="O661" i="10" s="1"/>
  <c r="O662" i="10" s="1"/>
  <c r="O663" i="10" s="1"/>
  <c r="O664" i="10" s="1"/>
  <c r="O665" i="10" s="1"/>
  <c r="O666" i="10" s="1"/>
  <c r="O667" i="10" s="1"/>
  <c r="O668" i="10" s="1"/>
  <c r="O669" i="10" s="1"/>
  <c r="O670" i="10" s="1"/>
  <c r="O671" i="10" s="1"/>
  <c r="O672" i="10" s="1"/>
  <c r="O673" i="10" s="1"/>
  <c r="O674" i="10" s="1"/>
  <c r="O675" i="10" s="1"/>
  <c r="O676" i="10" s="1"/>
  <c r="O677" i="10" s="1"/>
  <c r="O678" i="10" s="1"/>
  <c r="O679" i="10" s="1"/>
  <c r="O680" i="10" s="1"/>
  <c r="O681" i="10" s="1"/>
  <c r="O682" i="10" s="1"/>
  <c r="O683" i="10" s="1"/>
  <c r="O684" i="10" s="1"/>
  <c r="O685" i="10" s="1"/>
  <c r="O686" i="10" s="1"/>
  <c r="O687" i="10" s="1"/>
  <c r="O688" i="10" s="1"/>
  <c r="O689" i="10" s="1"/>
  <c r="O690" i="10" s="1"/>
  <c r="O691" i="10" s="1"/>
  <c r="O692" i="10" s="1"/>
  <c r="O693" i="10" s="1"/>
  <c r="O694" i="10" s="1"/>
  <c r="O695" i="10" s="1"/>
  <c r="O696" i="10" s="1"/>
  <c r="O697" i="10" s="1"/>
  <c r="O698" i="10" s="1"/>
  <c r="O699" i="10" s="1"/>
  <c r="O700" i="10" s="1"/>
  <c r="O701" i="10" s="1"/>
  <c r="O702" i="10" s="1"/>
  <c r="O703" i="10" s="1"/>
  <c r="O704" i="10" s="1"/>
  <c r="O705" i="10" s="1"/>
  <c r="O706" i="10" s="1"/>
  <c r="O707" i="10" s="1"/>
  <c r="O708" i="10" s="1"/>
  <c r="O709" i="10" s="1"/>
  <c r="O710" i="10" s="1"/>
  <c r="O711" i="10" s="1"/>
  <c r="O712" i="10" s="1"/>
  <c r="O713" i="10" s="1"/>
  <c r="O714" i="10" s="1"/>
  <c r="O715" i="10" s="1"/>
  <c r="O716" i="10" s="1"/>
  <c r="O717" i="10" s="1"/>
  <c r="O718" i="10" s="1"/>
  <c r="O719" i="10" s="1"/>
  <c r="O720" i="10" s="1"/>
  <c r="O721" i="10" s="1"/>
  <c r="O722" i="10" s="1"/>
  <c r="O723" i="10" s="1"/>
  <c r="O724" i="10" s="1"/>
  <c r="O725" i="10" s="1"/>
  <c r="O726" i="10" s="1"/>
  <c r="O727" i="10" s="1"/>
  <c r="O728" i="10" s="1"/>
  <c r="O729" i="10" s="1"/>
  <c r="O730" i="10" s="1"/>
  <c r="O731" i="10" s="1"/>
  <c r="O732" i="10" s="1"/>
  <c r="O733" i="10" s="1"/>
  <c r="O734" i="10" s="1"/>
  <c r="O735" i="10" s="1"/>
  <c r="O736" i="10" s="1"/>
  <c r="O737" i="10" s="1"/>
  <c r="O738" i="10" s="1"/>
  <c r="O739" i="10" s="1"/>
  <c r="O740" i="10" s="1"/>
  <c r="O741" i="10" s="1"/>
  <c r="O742" i="10" s="1"/>
  <c r="O743" i="10" s="1"/>
  <c r="O744" i="10" s="1"/>
  <c r="O745" i="10" s="1"/>
  <c r="O746" i="10" s="1"/>
  <c r="O747" i="10" s="1"/>
  <c r="O748" i="10" s="1"/>
  <c r="O749" i="10" s="1"/>
  <c r="O750" i="10" s="1"/>
  <c r="O751" i="10" s="1"/>
  <c r="O752" i="10" s="1"/>
  <c r="O753" i="10" s="1"/>
  <c r="O754" i="10" s="1"/>
  <c r="O755" i="10" s="1"/>
  <c r="O756" i="10" s="1"/>
  <c r="O757" i="10" s="1"/>
  <c r="O758" i="10" s="1"/>
  <c r="O759" i="10" s="1"/>
  <c r="O760" i="10" s="1"/>
  <c r="O761" i="10" s="1"/>
  <c r="O762" i="10" s="1"/>
  <c r="O763" i="10" s="1"/>
  <c r="O764" i="10" s="1"/>
  <c r="O765" i="10" s="1"/>
  <c r="O766" i="10" s="1"/>
  <c r="O767" i="10" s="1"/>
  <c r="O768" i="10" s="1"/>
  <c r="O769" i="10" s="1"/>
  <c r="O770" i="10" s="1"/>
  <c r="O771" i="10" s="1"/>
  <c r="O772" i="10" s="1"/>
  <c r="O773" i="10" s="1"/>
  <c r="O774" i="10" s="1"/>
  <c r="O775" i="10" s="1"/>
  <c r="O776" i="10" s="1"/>
  <c r="O777" i="10" s="1"/>
  <c r="O778" i="10" s="1"/>
  <c r="O779" i="10" s="1"/>
  <c r="O780" i="10" s="1"/>
  <c r="O781" i="10" s="1"/>
  <c r="O782" i="10" s="1"/>
  <c r="O783" i="10" s="1"/>
  <c r="O784" i="10" s="1"/>
  <c r="O785" i="10" s="1"/>
  <c r="O786" i="10" s="1"/>
  <c r="O787" i="10" s="1"/>
  <c r="O788" i="10" s="1"/>
  <c r="O789" i="10" s="1"/>
  <c r="O790" i="10" s="1"/>
  <c r="O791" i="10" s="1"/>
  <c r="O792" i="10" s="1"/>
  <c r="O793" i="10" s="1"/>
  <c r="O794" i="10" s="1"/>
  <c r="O795" i="10" s="1"/>
  <c r="O796" i="10" s="1"/>
  <c r="O797" i="10" s="1"/>
  <c r="O798" i="10" s="1"/>
  <c r="O799" i="10" s="1"/>
  <c r="O800" i="10" s="1"/>
  <c r="O801" i="10" s="1"/>
  <c r="O802" i="10" s="1"/>
  <c r="O803" i="10" s="1"/>
  <c r="O804" i="10" s="1"/>
  <c r="O805" i="10" s="1"/>
  <c r="O806" i="10" s="1"/>
  <c r="O807" i="10" s="1"/>
  <c r="O808" i="10" s="1"/>
  <c r="O809" i="10" s="1"/>
  <c r="O810" i="10" s="1"/>
  <c r="O811" i="10" s="1"/>
  <c r="O812" i="10" s="1"/>
  <c r="O813" i="10" s="1"/>
  <c r="O814" i="10" s="1"/>
  <c r="O815" i="10" s="1"/>
  <c r="O816" i="10" s="1"/>
  <c r="O817" i="10" s="1"/>
  <c r="O818" i="10" s="1"/>
  <c r="O819" i="10" s="1"/>
  <c r="O820" i="10" s="1"/>
  <c r="O821" i="10" s="1"/>
  <c r="O822" i="10" s="1"/>
  <c r="O823" i="10" s="1"/>
  <c r="O824" i="10" s="1"/>
  <c r="O825" i="10" s="1"/>
  <c r="O826" i="10" s="1"/>
  <c r="O827" i="10" s="1"/>
  <c r="O828" i="10" s="1"/>
  <c r="O829" i="10" s="1"/>
  <c r="O830" i="10" s="1"/>
  <c r="O831" i="10" s="1"/>
  <c r="O832" i="10" s="1"/>
  <c r="O833" i="10" s="1"/>
  <c r="O834" i="10" s="1"/>
  <c r="O835" i="10" s="1"/>
  <c r="O836" i="10" s="1"/>
  <c r="O837" i="10" s="1"/>
  <c r="O838" i="10" s="1"/>
  <c r="O839" i="10" s="1"/>
  <c r="O840" i="10" s="1"/>
  <c r="O841" i="10" s="1"/>
  <c r="O842" i="10" s="1"/>
  <c r="O843" i="10" s="1"/>
  <c r="O844" i="10" s="1"/>
  <c r="O845" i="10" s="1"/>
  <c r="O846" i="10" s="1"/>
  <c r="O847" i="10" s="1"/>
  <c r="O848" i="10" s="1"/>
  <c r="O849" i="10" s="1"/>
  <c r="O850" i="10" s="1"/>
  <c r="O851" i="10" s="1"/>
  <c r="O852" i="10" s="1"/>
  <c r="O853" i="10" s="1"/>
  <c r="O854" i="10" s="1"/>
  <c r="O855" i="10" s="1"/>
  <c r="O856" i="10" s="1"/>
  <c r="O857" i="10" s="1"/>
  <c r="O858" i="10" s="1"/>
  <c r="O859" i="10" s="1"/>
  <c r="O860" i="10" s="1"/>
  <c r="O861" i="10" s="1"/>
  <c r="O862" i="10" s="1"/>
  <c r="O863" i="10" s="1"/>
  <c r="O864" i="10" s="1"/>
  <c r="O865" i="10" s="1"/>
  <c r="O866" i="10" s="1"/>
  <c r="O867" i="10" s="1"/>
  <c r="O868" i="10" s="1"/>
  <c r="O869" i="10" s="1"/>
  <c r="O870" i="10" s="1"/>
  <c r="O871" i="10" s="1"/>
  <c r="O872" i="10" s="1"/>
  <c r="O873" i="10" s="1"/>
  <c r="O874" i="10" s="1"/>
  <c r="O875" i="10" s="1"/>
  <c r="O876" i="10" s="1"/>
  <c r="O877" i="10" s="1"/>
  <c r="O878" i="10" s="1"/>
  <c r="O879" i="10" s="1"/>
  <c r="O880" i="10" s="1"/>
  <c r="O881" i="10" s="1"/>
  <c r="O882" i="10" s="1"/>
  <c r="O883" i="10" s="1"/>
  <c r="O884" i="10" s="1"/>
  <c r="O885" i="10" s="1"/>
  <c r="O886" i="10" s="1"/>
  <c r="O887" i="10" s="1"/>
  <c r="O888" i="10" s="1"/>
  <c r="O889" i="10" s="1"/>
  <c r="O890" i="10" s="1"/>
  <c r="O891" i="10" s="1"/>
  <c r="O892" i="10" s="1"/>
  <c r="O893" i="10" s="1"/>
  <c r="O894" i="10" s="1"/>
  <c r="O895" i="10" s="1"/>
  <c r="O896" i="10" s="1"/>
  <c r="O897" i="10" s="1"/>
  <c r="O898" i="10" s="1"/>
  <c r="O899" i="10" s="1"/>
  <c r="O900" i="10" s="1"/>
  <c r="O901" i="10" s="1"/>
  <c r="O902" i="10" s="1"/>
  <c r="O903" i="10" s="1"/>
  <c r="O904" i="10" s="1"/>
  <c r="O905" i="10" s="1"/>
  <c r="O906" i="10" s="1"/>
  <c r="O907" i="10" s="1"/>
  <c r="O908" i="10" s="1"/>
  <c r="O909" i="10" s="1"/>
  <c r="O910" i="10" s="1"/>
  <c r="O911" i="10" s="1"/>
  <c r="O912" i="10" s="1"/>
  <c r="O913" i="10" s="1"/>
  <c r="O914" i="10" s="1"/>
  <c r="O915" i="10" s="1"/>
  <c r="O916" i="10" s="1"/>
  <c r="O917" i="10" s="1"/>
  <c r="O918" i="10" s="1"/>
  <c r="O919" i="10" s="1"/>
  <c r="O920" i="10" s="1"/>
  <c r="O921" i="10" s="1"/>
  <c r="O922" i="10" s="1"/>
  <c r="O923" i="10" s="1"/>
  <c r="O924" i="10" s="1"/>
  <c r="O925" i="10" s="1"/>
  <c r="O926" i="10" s="1"/>
  <c r="O927" i="10" s="1"/>
  <c r="O928" i="10" s="1"/>
  <c r="O929" i="10" s="1"/>
  <c r="O930" i="10" s="1"/>
  <c r="O931" i="10" s="1"/>
  <c r="O932" i="10" s="1"/>
  <c r="O933" i="10" s="1"/>
  <c r="O934" i="10" s="1"/>
  <c r="O935" i="10" s="1"/>
  <c r="O936" i="10" s="1"/>
  <c r="O937" i="10" s="1"/>
  <c r="O938" i="10" s="1"/>
  <c r="O939" i="10" s="1"/>
  <c r="O940" i="10" s="1"/>
  <c r="O941" i="10" s="1"/>
  <c r="O942" i="10" s="1"/>
  <c r="O943" i="10" s="1"/>
  <c r="O944" i="10" s="1"/>
  <c r="O945" i="10" s="1"/>
  <c r="O946" i="10" s="1"/>
  <c r="O947" i="10" s="1"/>
  <c r="O948" i="10" s="1"/>
  <c r="O949" i="10" s="1"/>
  <c r="O950" i="10" s="1"/>
  <c r="O951" i="10" s="1"/>
  <c r="O952" i="10" s="1"/>
  <c r="O953" i="10" s="1"/>
  <c r="O954" i="10" s="1"/>
  <c r="O955" i="10" s="1"/>
  <c r="O956" i="10" s="1"/>
  <c r="O957" i="10" s="1"/>
  <c r="O958" i="10" s="1"/>
  <c r="O959" i="10" s="1"/>
  <c r="O960" i="10" s="1"/>
  <c r="O961" i="10" s="1"/>
  <c r="O962" i="10" s="1"/>
  <c r="O963" i="10" s="1"/>
  <c r="O964" i="10" s="1"/>
  <c r="O965" i="10" s="1"/>
  <c r="O966" i="10" s="1"/>
  <c r="O967" i="10" s="1"/>
  <c r="O968" i="10" s="1"/>
  <c r="O969" i="10" s="1"/>
  <c r="O970" i="10" s="1"/>
  <c r="O971" i="10" s="1"/>
  <c r="O972" i="10" s="1"/>
  <c r="O973" i="10" s="1"/>
  <c r="O974" i="10" s="1"/>
  <c r="O975" i="10" s="1"/>
  <c r="O976" i="10" s="1"/>
  <c r="O977" i="10" s="1"/>
  <c r="O978" i="10" s="1"/>
  <c r="O979" i="10" s="1"/>
  <c r="O980" i="10" s="1"/>
  <c r="O981" i="10" s="1"/>
  <c r="O982" i="10" s="1"/>
  <c r="O983" i="10" s="1"/>
  <c r="O984" i="10" s="1"/>
  <c r="O985" i="10" s="1"/>
  <c r="O986" i="10" s="1"/>
  <c r="O987" i="10" s="1"/>
  <c r="O988" i="10" s="1"/>
  <c r="O989" i="10" s="1"/>
  <c r="O990" i="10" s="1"/>
  <c r="O991" i="10" s="1"/>
  <c r="O992" i="10" s="1"/>
  <c r="O993" i="10" s="1"/>
  <c r="O994" i="10" s="1"/>
  <c r="O995" i="10" s="1"/>
  <c r="O996" i="10" s="1"/>
  <c r="O997" i="10" s="1"/>
  <c r="O998" i="10" s="1"/>
  <c r="O999" i="10" s="1"/>
  <c r="O1000" i="10" s="1"/>
  <c r="O1001" i="10" s="1"/>
  <c r="O1002" i="10" s="1"/>
  <c r="G383" i="7"/>
  <c r="F384" i="7"/>
  <c r="N380" i="11" l="1"/>
  <c r="K380" i="11" s="1"/>
  <c r="K379" i="11"/>
  <c r="N379" i="10"/>
  <c r="K378" i="10"/>
  <c r="G384" i="7"/>
  <c r="F385" i="7"/>
  <c r="N380" i="10" l="1"/>
  <c r="K379" i="10"/>
  <c r="F386" i="7"/>
  <c r="G385" i="7"/>
  <c r="K380" i="10" l="1"/>
  <c r="N381" i="10"/>
  <c r="F387" i="7"/>
  <c r="G386" i="7"/>
  <c r="K381" i="10" l="1"/>
  <c r="N382" i="10"/>
  <c r="G387" i="7"/>
  <c r="F388" i="7"/>
  <c r="K382" i="10" l="1"/>
  <c r="N383" i="10"/>
  <c r="G388" i="7"/>
  <c r="F389" i="7"/>
  <c r="K383" i="10" l="1"/>
  <c r="N384" i="10"/>
  <c r="G389" i="7"/>
  <c r="F390" i="7"/>
  <c r="N385" i="10" l="1"/>
  <c r="K384" i="10"/>
  <c r="G390" i="7"/>
  <c r="F391" i="7"/>
  <c r="K385" i="10" l="1"/>
  <c r="N386" i="10"/>
  <c r="G391" i="7"/>
  <c r="F392" i="7"/>
  <c r="N387" i="10" l="1"/>
  <c r="K386" i="10"/>
  <c r="G392" i="7"/>
  <c r="F393" i="7"/>
  <c r="K387" i="10" l="1"/>
  <c r="N388" i="10"/>
  <c r="F394" i="7"/>
  <c r="G393" i="7"/>
  <c r="K388" i="10" l="1"/>
  <c r="N389" i="10"/>
  <c r="G394" i="7"/>
  <c r="F395" i="7"/>
  <c r="N390" i="10" l="1"/>
  <c r="K389" i="10"/>
  <c r="G395" i="7"/>
  <c r="F396" i="7"/>
  <c r="K390" i="10" l="1"/>
  <c r="N391" i="10"/>
  <c r="F397" i="7"/>
  <c r="G396" i="7"/>
  <c r="N392" i="10" l="1"/>
  <c r="K391" i="10"/>
  <c r="G397" i="7"/>
  <c r="F398" i="7"/>
  <c r="K392" i="10" l="1"/>
  <c r="N393" i="10"/>
  <c r="G398" i="7"/>
  <c r="F399" i="7"/>
  <c r="N394" i="10" l="1"/>
  <c r="K393" i="10"/>
  <c r="G399" i="7"/>
  <c r="F400" i="7"/>
  <c r="N395" i="10" l="1"/>
  <c r="K394" i="10"/>
  <c r="G400" i="7"/>
  <c r="F401" i="7"/>
  <c r="N396" i="10" l="1"/>
  <c r="K395" i="10"/>
  <c r="F402" i="7"/>
  <c r="G401" i="7"/>
  <c r="K396" i="10" l="1"/>
  <c r="N397" i="10"/>
  <c r="G402" i="7"/>
  <c r="F403" i="7"/>
  <c r="K397" i="10" l="1"/>
  <c r="N398" i="10"/>
  <c r="G403" i="7"/>
  <c r="F404" i="7"/>
  <c r="N399" i="10" l="1"/>
  <c r="K398" i="10"/>
  <c r="G404" i="7"/>
  <c r="F405" i="7"/>
  <c r="K399" i="10" l="1"/>
  <c r="N400" i="10"/>
  <c r="G405" i="7"/>
  <c r="F406" i="7"/>
  <c r="K400" i="10" l="1"/>
  <c r="N401" i="10"/>
  <c r="G406" i="7"/>
  <c r="F407" i="7"/>
  <c r="N402" i="10" l="1"/>
  <c r="K401" i="10"/>
  <c r="G407" i="7"/>
  <c r="F408" i="7"/>
  <c r="K402" i="10" l="1"/>
  <c r="N403" i="10"/>
  <c r="G408" i="7"/>
  <c r="F409" i="7"/>
  <c r="K403" i="10" l="1"/>
  <c r="N404" i="10"/>
  <c r="F410" i="7"/>
  <c r="G409" i="7"/>
  <c r="K404" i="10" l="1"/>
  <c r="N405" i="10"/>
  <c r="F411" i="7"/>
  <c r="G410" i="7"/>
  <c r="N406" i="10" l="1"/>
  <c r="K405" i="10"/>
  <c r="F412" i="7"/>
  <c r="G411" i="7"/>
  <c r="K406" i="10" l="1"/>
  <c r="N407" i="10"/>
  <c r="G412" i="7"/>
  <c r="F413" i="7"/>
  <c r="K407" i="10" l="1"/>
  <c r="N408" i="10"/>
  <c r="F414" i="7"/>
  <c r="G413" i="7"/>
  <c r="K408" i="10" l="1"/>
  <c r="N409" i="10"/>
  <c r="G414" i="7"/>
  <c r="F415" i="7"/>
  <c r="K409" i="10" l="1"/>
  <c r="N410" i="10"/>
  <c r="F416" i="7"/>
  <c r="G415" i="7"/>
  <c r="K410" i="10" l="1"/>
  <c r="N411" i="10"/>
  <c r="G416" i="7"/>
  <c r="F417" i="7"/>
  <c r="N412" i="10" l="1"/>
  <c r="K411" i="10"/>
  <c r="F418" i="7"/>
  <c r="G417" i="7"/>
  <c r="N413" i="10" l="1"/>
  <c r="K412" i="10"/>
  <c r="G418" i="7"/>
  <c r="F419" i="7"/>
  <c r="N414" i="10" l="1"/>
  <c r="K413" i="10"/>
  <c r="G419" i="7"/>
  <c r="F420" i="7"/>
  <c r="N415" i="10" l="1"/>
  <c r="K414" i="10"/>
  <c r="G420" i="7"/>
  <c r="F421" i="7"/>
  <c r="N416" i="10" l="1"/>
  <c r="K415" i="10"/>
  <c r="G421" i="7"/>
  <c r="F422" i="7"/>
  <c r="N417" i="10" l="1"/>
  <c r="K416" i="10"/>
  <c r="G422" i="7"/>
  <c r="F423" i="7"/>
  <c r="N418" i="10" l="1"/>
  <c r="K417" i="10"/>
  <c r="F424" i="7"/>
  <c r="G423" i="7"/>
  <c r="N419" i="10" l="1"/>
  <c r="K418" i="10"/>
  <c r="G424" i="7"/>
  <c r="F425" i="7"/>
  <c r="K419" i="10" l="1"/>
  <c r="N420" i="10"/>
  <c r="F426" i="7"/>
  <c r="G425" i="7"/>
  <c r="K420" i="10" l="1"/>
  <c r="N421" i="10"/>
  <c r="F427" i="7"/>
  <c r="G426" i="7"/>
  <c r="N422" i="10" l="1"/>
  <c r="K421" i="10"/>
  <c r="G427" i="7"/>
  <c r="F428" i="7"/>
  <c r="N423" i="10" l="1"/>
  <c r="K422" i="10"/>
  <c r="G428" i="7"/>
  <c r="F429" i="7"/>
  <c r="N424" i="10" l="1"/>
  <c r="K423" i="10"/>
  <c r="G429" i="7"/>
  <c r="F430" i="7"/>
  <c r="K424" i="10" l="1"/>
  <c r="N425" i="10"/>
  <c r="G430" i="7"/>
  <c r="F431" i="7"/>
  <c r="N426" i="10" l="1"/>
  <c r="K425" i="10"/>
  <c r="F432" i="7"/>
  <c r="G431" i="7"/>
  <c r="K426" i="10" l="1"/>
  <c r="N427" i="10"/>
  <c r="F433" i="7"/>
  <c r="G432" i="7"/>
  <c r="K427" i="10" l="1"/>
  <c r="N428" i="10"/>
  <c r="G433" i="7"/>
  <c r="F434" i="7"/>
  <c r="K428" i="10" l="1"/>
  <c r="N429" i="10"/>
  <c r="F435" i="7"/>
  <c r="G434" i="7"/>
  <c r="K429" i="10" l="1"/>
  <c r="N430" i="10"/>
  <c r="G435" i="7"/>
  <c r="F436" i="7"/>
  <c r="N431" i="10" l="1"/>
  <c r="K430" i="10"/>
  <c r="F437" i="7"/>
  <c r="G436" i="7"/>
  <c r="N432" i="10" l="1"/>
  <c r="K431" i="10"/>
  <c r="G437" i="7"/>
  <c r="F438" i="7"/>
  <c r="K432" i="10" l="1"/>
  <c r="N433" i="10"/>
  <c r="G438" i="7"/>
  <c r="F439" i="7"/>
  <c r="K433" i="10" l="1"/>
  <c r="N434" i="10"/>
  <c r="F440" i="7"/>
  <c r="G440" i="7" s="1"/>
  <c r="G439" i="7"/>
  <c r="K434" i="10" l="1"/>
  <c r="N435" i="10"/>
  <c r="K435" i="10" l="1"/>
  <c r="N436" i="10"/>
  <c r="N437" i="10" l="1"/>
  <c r="K436" i="10"/>
  <c r="K437" i="10" l="1"/>
  <c r="N438" i="10"/>
  <c r="N439" i="10" l="1"/>
  <c r="K438" i="10"/>
  <c r="N440" i="10" l="1"/>
  <c r="K439" i="10"/>
  <c r="K440" i="10" l="1"/>
  <c r="N441" i="10"/>
  <c r="K441" i="10" l="1"/>
  <c r="N442" i="10"/>
  <c r="K442" i="10" l="1"/>
  <c r="N443" i="10"/>
  <c r="N444" i="10" l="1"/>
  <c r="K443" i="10"/>
  <c r="K444" i="10" l="1"/>
  <c r="N445" i="10"/>
  <c r="N446" i="10" l="1"/>
  <c r="K445" i="10"/>
  <c r="K446" i="10" l="1"/>
  <c r="N447" i="10"/>
  <c r="K447" i="10" l="1"/>
  <c r="N448" i="10"/>
  <c r="K448" i="10" l="1"/>
  <c r="N449" i="10"/>
  <c r="K449" i="10" l="1"/>
  <c r="N450" i="10"/>
  <c r="N451" i="10" l="1"/>
  <c r="K450" i="10"/>
  <c r="N452" i="10" l="1"/>
  <c r="K451" i="10"/>
  <c r="N453" i="10" l="1"/>
  <c r="K452" i="10"/>
  <c r="N454" i="10" l="1"/>
  <c r="K453" i="10"/>
  <c r="K454" i="10" l="1"/>
  <c r="N455" i="10"/>
  <c r="N456" i="10" l="1"/>
  <c r="K455" i="10"/>
  <c r="K456" i="10" l="1"/>
  <c r="N457" i="10"/>
  <c r="N458" i="10" l="1"/>
  <c r="K457" i="10"/>
  <c r="N459" i="10" l="1"/>
  <c r="K458" i="10"/>
  <c r="K459" i="10" l="1"/>
  <c r="N460" i="10"/>
  <c r="N461" i="10" l="1"/>
  <c r="K460" i="10"/>
  <c r="K461" i="10" l="1"/>
  <c r="N462" i="10"/>
  <c r="K462" i="10" l="1"/>
  <c r="N463" i="10"/>
  <c r="N464" i="10" l="1"/>
  <c r="K463" i="10"/>
  <c r="K464" i="10" l="1"/>
  <c r="N465" i="10"/>
  <c r="N466" i="10" l="1"/>
  <c r="K465" i="10"/>
  <c r="N467" i="10" l="1"/>
  <c r="K466" i="10"/>
  <c r="N468" i="10" l="1"/>
  <c r="K467" i="10"/>
  <c r="N469" i="10" l="1"/>
  <c r="K468" i="10"/>
  <c r="K469" i="10" l="1"/>
  <c r="N470" i="10"/>
  <c r="K470" i="10" l="1"/>
  <c r="N471" i="10"/>
  <c r="K471" i="10" l="1"/>
  <c r="N472" i="10"/>
  <c r="K472" i="10" l="1"/>
  <c r="N473" i="10"/>
  <c r="K473" i="10" l="1"/>
  <c r="N474" i="10"/>
  <c r="K474" i="10" l="1"/>
  <c r="N475" i="10"/>
  <c r="K475" i="10" l="1"/>
  <c r="N476" i="10"/>
  <c r="N477" i="10" l="1"/>
  <c r="K476" i="10"/>
  <c r="K477" i="10" l="1"/>
  <c r="N478" i="10"/>
  <c r="N479" i="10" l="1"/>
  <c r="K478" i="10"/>
  <c r="K479" i="10" l="1"/>
  <c r="N480" i="10"/>
  <c r="N481" i="10" l="1"/>
  <c r="K480" i="10"/>
  <c r="K481" i="10" l="1"/>
  <c r="N482" i="10"/>
  <c r="N483" i="10" l="1"/>
  <c r="K482" i="10"/>
  <c r="K483" i="10" l="1"/>
  <c r="N484" i="10"/>
  <c r="N485" i="10" l="1"/>
  <c r="K484" i="10"/>
  <c r="K485" i="10" l="1"/>
  <c r="N486" i="10"/>
  <c r="K486" i="10" l="1"/>
  <c r="N487" i="10"/>
  <c r="K487" i="10" l="1"/>
  <c r="N488" i="10"/>
  <c r="K488" i="10" l="1"/>
  <c r="N489" i="10"/>
  <c r="N490" i="10" l="1"/>
  <c r="K489" i="10"/>
  <c r="N491" i="10" l="1"/>
  <c r="K490" i="10"/>
  <c r="N492" i="10" l="1"/>
  <c r="K491" i="10"/>
  <c r="N493" i="10" l="1"/>
  <c r="K492" i="10"/>
  <c r="K493" i="10" l="1"/>
  <c r="N494" i="10"/>
  <c r="K494" i="10" l="1"/>
  <c r="N495" i="10"/>
  <c r="K495" i="10" l="1"/>
  <c r="N496" i="10"/>
  <c r="K496" i="10" l="1"/>
  <c r="N497" i="10"/>
  <c r="N498" i="10" l="1"/>
  <c r="K497" i="10"/>
  <c r="N499" i="10" l="1"/>
  <c r="K498" i="10"/>
  <c r="N500" i="10" l="1"/>
  <c r="K499" i="10"/>
  <c r="K500" i="10" l="1"/>
  <c r="N501" i="10"/>
  <c r="K501" i="10" l="1"/>
  <c r="N502" i="10"/>
  <c r="K502" i="10" l="1"/>
  <c r="N503" i="10"/>
  <c r="K503" i="10" l="1"/>
  <c r="N504" i="10"/>
  <c r="K504" i="10" l="1"/>
  <c r="N505" i="10"/>
  <c r="K505" i="10" l="1"/>
  <c r="N506" i="10"/>
  <c r="N507" i="10" l="1"/>
  <c r="K506" i="10"/>
  <c r="N508" i="10" l="1"/>
  <c r="K507" i="10"/>
  <c r="K508" i="10" l="1"/>
  <c r="N509" i="10"/>
  <c r="K509" i="10" l="1"/>
  <c r="N510" i="10"/>
  <c r="K510" i="10" l="1"/>
  <c r="N511" i="10"/>
  <c r="K511" i="10" l="1"/>
  <c r="N512" i="10"/>
  <c r="K512" i="10" l="1"/>
  <c r="N513" i="10"/>
  <c r="K513" i="10" l="1"/>
  <c r="N514" i="10"/>
  <c r="N515" i="10" l="1"/>
  <c r="K514" i="10"/>
  <c r="K515" i="10" l="1"/>
  <c r="N516" i="10"/>
  <c r="K516" i="10" l="1"/>
  <c r="N517" i="10"/>
  <c r="K517" i="10" l="1"/>
  <c r="N518" i="10"/>
  <c r="N519" i="10" l="1"/>
  <c r="K518" i="10"/>
  <c r="K519" i="10" l="1"/>
  <c r="N520" i="10"/>
  <c r="K520" i="10" l="1"/>
  <c r="N521" i="10"/>
  <c r="N522" i="10" l="1"/>
  <c r="K521" i="10"/>
  <c r="N523" i="10" l="1"/>
  <c r="K522" i="10"/>
  <c r="K523" i="10" l="1"/>
  <c r="N524" i="10"/>
  <c r="N525" i="10" l="1"/>
  <c r="K524" i="10"/>
  <c r="N526" i="10" l="1"/>
  <c r="K525" i="10"/>
  <c r="N527" i="10" l="1"/>
  <c r="K526" i="10"/>
  <c r="N528" i="10" l="1"/>
  <c r="K527" i="10"/>
  <c r="N529" i="10" l="1"/>
  <c r="K528" i="10"/>
  <c r="K529" i="10" l="1"/>
  <c r="N530" i="10"/>
  <c r="K530" i="10" l="1"/>
  <c r="N531" i="10"/>
  <c r="K531" i="10" l="1"/>
  <c r="N532" i="10"/>
  <c r="N533" i="10" l="1"/>
  <c r="K532" i="10"/>
  <c r="K533" i="10" l="1"/>
  <c r="N534" i="10"/>
  <c r="K534" i="10" l="1"/>
  <c r="N535" i="10"/>
  <c r="N536" i="10" l="1"/>
  <c r="K535" i="10"/>
  <c r="K536" i="10" l="1"/>
  <c r="N537" i="10"/>
  <c r="K537" i="10" l="1"/>
  <c r="N538" i="10"/>
  <c r="K538" i="10" l="1"/>
  <c r="N539" i="10"/>
  <c r="K539" i="10" l="1"/>
  <c r="N540" i="10"/>
  <c r="K540" i="10" l="1"/>
  <c r="N541" i="10"/>
  <c r="N542" i="10" l="1"/>
  <c r="K541" i="10"/>
  <c r="N543" i="10" l="1"/>
  <c r="K542" i="10"/>
  <c r="K543" i="10" l="1"/>
  <c r="N544" i="10"/>
  <c r="K544" i="10" l="1"/>
  <c r="N545" i="10"/>
  <c r="K545" i="10" l="1"/>
  <c r="N546" i="10"/>
  <c r="N547" i="10" l="1"/>
  <c r="K546" i="10"/>
  <c r="K547" i="10" l="1"/>
  <c r="N548" i="10"/>
  <c r="N549" i="10" l="1"/>
  <c r="K548" i="10"/>
  <c r="N550" i="10" l="1"/>
  <c r="K549" i="10"/>
  <c r="N551" i="10" l="1"/>
  <c r="K550" i="10"/>
  <c r="K551" i="10" l="1"/>
  <c r="N552" i="10"/>
  <c r="K552" i="10" l="1"/>
  <c r="N553" i="10"/>
  <c r="K553" i="10" l="1"/>
  <c r="N554" i="10"/>
  <c r="K554" i="10" l="1"/>
  <c r="N555" i="10"/>
  <c r="N556" i="10" l="1"/>
  <c r="K555" i="10"/>
  <c r="N557" i="10" l="1"/>
  <c r="K556" i="10"/>
  <c r="K557" i="10" l="1"/>
  <c r="N558" i="10"/>
  <c r="K558" i="10" l="1"/>
  <c r="N559" i="10"/>
  <c r="N560" i="10" l="1"/>
  <c r="K559" i="10"/>
  <c r="N561" i="10" l="1"/>
  <c r="K560" i="10"/>
  <c r="K561" i="10" l="1"/>
  <c r="N562" i="10"/>
  <c r="N563" i="10" l="1"/>
  <c r="K562" i="10"/>
  <c r="K563" i="10" l="1"/>
  <c r="N564" i="10"/>
  <c r="K564" i="10" l="1"/>
  <c r="N565" i="10"/>
  <c r="K565" i="10" l="1"/>
  <c r="N566" i="10"/>
  <c r="K566" i="10" l="1"/>
  <c r="N567" i="10"/>
  <c r="K567" i="10" l="1"/>
  <c r="N568" i="10"/>
  <c r="N569" i="10" l="1"/>
  <c r="K568" i="10"/>
  <c r="N570" i="10" l="1"/>
  <c r="K569" i="10"/>
  <c r="N571" i="10" l="1"/>
  <c r="K570" i="10"/>
  <c r="K571" i="10" l="1"/>
  <c r="N572" i="10"/>
  <c r="K572" i="10" l="1"/>
  <c r="N573" i="10"/>
  <c r="K573" i="10" l="1"/>
  <c r="N574" i="10"/>
  <c r="K574" i="10" l="1"/>
  <c r="N575" i="10"/>
  <c r="K575" i="10" l="1"/>
  <c r="N576" i="10"/>
  <c r="N577" i="10" l="1"/>
  <c r="K576" i="10"/>
  <c r="N578" i="10" l="1"/>
  <c r="K577" i="10"/>
  <c r="N579" i="10" l="1"/>
  <c r="K578" i="10"/>
  <c r="K579" i="10" l="1"/>
  <c r="N580" i="10"/>
  <c r="K580" i="10" l="1"/>
  <c r="N581" i="10"/>
  <c r="K581" i="10" l="1"/>
  <c r="N582" i="10"/>
  <c r="N583" i="10" l="1"/>
  <c r="K582" i="10"/>
  <c r="K583" i="10" l="1"/>
  <c r="N584" i="10"/>
  <c r="K584" i="10" l="1"/>
  <c r="N585" i="10"/>
  <c r="N586" i="10" l="1"/>
  <c r="K585" i="10"/>
  <c r="N587" i="10" l="1"/>
  <c r="K586" i="10"/>
  <c r="K587" i="10" l="1"/>
  <c r="N588" i="10"/>
  <c r="K588" i="10" l="1"/>
  <c r="N589" i="10"/>
  <c r="K589" i="10" l="1"/>
  <c r="N590" i="10"/>
  <c r="K590" i="10" l="1"/>
  <c r="N591" i="10"/>
  <c r="K591" i="10" l="1"/>
  <c r="N592" i="10"/>
  <c r="K592" i="10" l="1"/>
  <c r="N593" i="10"/>
  <c r="N594" i="10" l="1"/>
  <c r="K593" i="10"/>
  <c r="N595" i="10" l="1"/>
  <c r="K594" i="10"/>
  <c r="N596" i="10" l="1"/>
  <c r="K595" i="10"/>
  <c r="K596" i="10" l="1"/>
  <c r="N597" i="10"/>
  <c r="N598" i="10" l="1"/>
  <c r="K597" i="10"/>
  <c r="K598" i="10" l="1"/>
  <c r="N599" i="10"/>
  <c r="K599" i="10" l="1"/>
  <c r="N600" i="10"/>
  <c r="N601" i="10" l="1"/>
  <c r="K600" i="10"/>
  <c r="N602" i="10" l="1"/>
  <c r="K601" i="10"/>
  <c r="N603" i="10" l="1"/>
  <c r="K602" i="10"/>
  <c r="K603" i="10" l="1"/>
  <c r="N604" i="10"/>
  <c r="N605" i="10" l="1"/>
  <c r="K604" i="10"/>
  <c r="K605" i="10" l="1"/>
  <c r="N606" i="10"/>
  <c r="K606" i="10" l="1"/>
  <c r="N607" i="10"/>
  <c r="K607" i="10" l="1"/>
  <c r="N608" i="10"/>
  <c r="K608" i="10" l="1"/>
  <c r="N609" i="10"/>
  <c r="N610" i="10" l="1"/>
  <c r="K609" i="10"/>
  <c r="N611" i="10" l="1"/>
  <c r="K610" i="10"/>
  <c r="K611" i="10" l="1"/>
  <c r="N612" i="10"/>
  <c r="N613" i="10" l="1"/>
  <c r="K612" i="10"/>
  <c r="K613" i="10" l="1"/>
  <c r="N614" i="10"/>
  <c r="N615" i="10" l="1"/>
  <c r="K614" i="10"/>
  <c r="N616" i="10" l="1"/>
  <c r="K615" i="10"/>
  <c r="K616" i="10" l="1"/>
  <c r="N617" i="10"/>
  <c r="N618" i="10" l="1"/>
  <c r="K617" i="10"/>
  <c r="N619" i="10" l="1"/>
  <c r="K618" i="10"/>
  <c r="K619" i="10" l="1"/>
  <c r="N620" i="10"/>
  <c r="N621" i="10" l="1"/>
  <c r="K620" i="10"/>
  <c r="K621" i="10" l="1"/>
  <c r="N622" i="10"/>
  <c r="K622" i="10" l="1"/>
  <c r="N623" i="10"/>
  <c r="K623" i="10" l="1"/>
  <c r="N624" i="10"/>
  <c r="K624" i="10" l="1"/>
  <c r="N625" i="10"/>
  <c r="K625" i="10" l="1"/>
  <c r="N626" i="10"/>
  <c r="N627" i="10" l="1"/>
  <c r="K626" i="10"/>
  <c r="K627" i="10" l="1"/>
  <c r="N628" i="10"/>
  <c r="K628" i="10" l="1"/>
  <c r="N629" i="10"/>
  <c r="K629" i="10" l="1"/>
  <c r="N630" i="10"/>
  <c r="K630" i="10" l="1"/>
  <c r="N631" i="10"/>
  <c r="K631" i="10" l="1"/>
  <c r="N632" i="10"/>
  <c r="N633" i="10" l="1"/>
  <c r="K632" i="10"/>
  <c r="K633" i="10" l="1"/>
  <c r="N634" i="10"/>
  <c r="N635" i="10" l="1"/>
  <c r="K634" i="10"/>
  <c r="K635" i="10" l="1"/>
  <c r="N636" i="10"/>
  <c r="K636" i="10" l="1"/>
  <c r="N637" i="10"/>
  <c r="K637" i="10" l="1"/>
  <c r="N638" i="10"/>
  <c r="K638" i="10" l="1"/>
  <c r="N639" i="10"/>
  <c r="N640" i="10" l="1"/>
  <c r="K639" i="10"/>
  <c r="N641" i="10" l="1"/>
  <c r="K640" i="10"/>
  <c r="N642" i="10" l="1"/>
  <c r="K641" i="10"/>
  <c r="N643" i="10" l="1"/>
  <c r="K642" i="10"/>
  <c r="K643" i="10" l="1"/>
  <c r="N644" i="10"/>
  <c r="K644" i="10" l="1"/>
  <c r="N645" i="10"/>
  <c r="K645" i="10" l="1"/>
  <c r="N646" i="10"/>
  <c r="K646" i="10" l="1"/>
  <c r="N647" i="10"/>
  <c r="K647" i="10" l="1"/>
  <c r="N648" i="10"/>
  <c r="N649" i="10" l="1"/>
  <c r="K648" i="10"/>
  <c r="N650" i="10" l="1"/>
  <c r="K649" i="10"/>
  <c r="N651" i="10" l="1"/>
  <c r="K650" i="10"/>
  <c r="K651" i="10" l="1"/>
  <c r="N652" i="10"/>
  <c r="K652" i="10" l="1"/>
  <c r="N653" i="10"/>
  <c r="N654" i="10" l="1"/>
  <c r="K653" i="10"/>
  <c r="K654" i="10" l="1"/>
  <c r="N655" i="10"/>
  <c r="K655" i="10" l="1"/>
  <c r="N656" i="10"/>
  <c r="K656" i="10" l="1"/>
  <c r="N657" i="10"/>
  <c r="N658" i="10" l="1"/>
  <c r="K657" i="10"/>
  <c r="K658" i="10" l="1"/>
  <c r="N659" i="10"/>
  <c r="N660" i="10" l="1"/>
  <c r="K659" i="10"/>
  <c r="K660" i="10" l="1"/>
  <c r="N661" i="10"/>
  <c r="K661" i="10" l="1"/>
  <c r="N662" i="10"/>
  <c r="N663" i="10" l="1"/>
  <c r="K662" i="10"/>
  <c r="N664" i="10" l="1"/>
  <c r="K663" i="10"/>
  <c r="N665" i="10" l="1"/>
  <c r="K664" i="10"/>
  <c r="N666" i="10" l="1"/>
  <c r="K665" i="10"/>
  <c r="K666" i="10" l="1"/>
  <c r="N667" i="10"/>
  <c r="N668" i="10" l="1"/>
  <c r="K667" i="10"/>
  <c r="K668" i="10" l="1"/>
  <c r="N669" i="10"/>
  <c r="K669" i="10" l="1"/>
  <c r="N670" i="10"/>
  <c r="K670" i="10" l="1"/>
  <c r="N671" i="10"/>
  <c r="K671" i="10" l="1"/>
  <c r="N672" i="10"/>
  <c r="K672" i="10" l="1"/>
  <c r="N673" i="10"/>
  <c r="N674" i="10" l="1"/>
  <c r="K673" i="10"/>
  <c r="K674" i="10" l="1"/>
  <c r="N675" i="10"/>
  <c r="N676" i="10" l="1"/>
  <c r="K675" i="10"/>
  <c r="N677" i="10" l="1"/>
  <c r="K676" i="10"/>
  <c r="K677" i="10" l="1"/>
  <c r="N678" i="10"/>
  <c r="K678" i="10" l="1"/>
  <c r="N679" i="10"/>
  <c r="K679" i="10" l="1"/>
  <c r="N680" i="10"/>
  <c r="K680" i="10" l="1"/>
  <c r="N681" i="10"/>
  <c r="N682" i="10" l="1"/>
  <c r="K681" i="10"/>
  <c r="K682" i="10" l="1"/>
  <c r="N683" i="10"/>
  <c r="N684" i="10" l="1"/>
  <c r="K683" i="10"/>
  <c r="N685" i="10" l="1"/>
  <c r="K684" i="10"/>
  <c r="N686" i="10" l="1"/>
  <c r="K685" i="10"/>
  <c r="K686" i="10" l="1"/>
  <c r="N687" i="10"/>
  <c r="K687" i="10" l="1"/>
  <c r="N688" i="10"/>
  <c r="K688" i="10" l="1"/>
  <c r="N689" i="10"/>
  <c r="N690" i="10" l="1"/>
  <c r="K689" i="10"/>
  <c r="N691" i="10" l="1"/>
  <c r="K690" i="10"/>
  <c r="N692" i="10" l="1"/>
  <c r="K691" i="10"/>
  <c r="K692" i="10" l="1"/>
  <c r="N693" i="10"/>
  <c r="N694" i="10" l="1"/>
  <c r="K693" i="10"/>
  <c r="K694" i="10" l="1"/>
  <c r="N695" i="10"/>
  <c r="K695" i="10" l="1"/>
  <c r="N696" i="10"/>
  <c r="K696" i="10" l="1"/>
  <c r="N697" i="10"/>
  <c r="N698" i="10" l="1"/>
  <c r="K697" i="10"/>
  <c r="N699" i="10" l="1"/>
  <c r="K698" i="10"/>
  <c r="N700" i="10" l="1"/>
  <c r="K699" i="10"/>
  <c r="N701" i="10" l="1"/>
  <c r="K700" i="10"/>
  <c r="N702" i="10" l="1"/>
  <c r="K701" i="10"/>
  <c r="K702" i="10" l="1"/>
  <c r="N703" i="10"/>
  <c r="K703" i="10" l="1"/>
  <c r="N704" i="10"/>
  <c r="K704" i="10" l="1"/>
  <c r="N705" i="10"/>
  <c r="K705" i="10" l="1"/>
  <c r="N706" i="10"/>
  <c r="K706" i="10" l="1"/>
  <c r="N707" i="10"/>
  <c r="K707" i="10" l="1"/>
  <c r="N708" i="10"/>
  <c r="K708" i="10" l="1"/>
  <c r="N709" i="10"/>
  <c r="K709" i="10" l="1"/>
  <c r="N710" i="10"/>
  <c r="N711" i="10" l="1"/>
  <c r="K710" i="10"/>
  <c r="N712" i="10" l="1"/>
  <c r="K711" i="10"/>
  <c r="K712" i="10" l="1"/>
  <c r="N713" i="10"/>
  <c r="K713" i="10" l="1"/>
  <c r="N714" i="10"/>
  <c r="K714" i="10" l="1"/>
  <c r="N715" i="10"/>
  <c r="N716" i="10" l="1"/>
  <c r="K715" i="10"/>
  <c r="N717" i="10" l="1"/>
  <c r="K716" i="10"/>
  <c r="N718" i="10" l="1"/>
  <c r="K717" i="10"/>
  <c r="N719" i="10" l="1"/>
  <c r="K718" i="10"/>
  <c r="K719" i="10" l="1"/>
  <c r="N720" i="10"/>
  <c r="N721" i="10" l="1"/>
  <c r="K720" i="10"/>
  <c r="N722" i="10" l="1"/>
  <c r="K721" i="10"/>
  <c r="N723" i="10" l="1"/>
  <c r="K722" i="10"/>
  <c r="N724" i="10" l="1"/>
  <c r="K723" i="10"/>
  <c r="N725" i="10" l="1"/>
  <c r="K724" i="10"/>
  <c r="K725" i="10" l="1"/>
  <c r="N726" i="10"/>
  <c r="K726" i="10" l="1"/>
  <c r="N727" i="10"/>
  <c r="K727" i="10" l="1"/>
  <c r="N728" i="10"/>
  <c r="K728" i="10" l="1"/>
  <c r="N729" i="10"/>
  <c r="N730" i="10" l="1"/>
  <c r="K729" i="10"/>
  <c r="N731" i="10" l="1"/>
  <c r="K730" i="10"/>
  <c r="N732" i="10" l="1"/>
  <c r="K731" i="10"/>
  <c r="N733" i="10" l="1"/>
  <c r="K732" i="10"/>
  <c r="N734" i="10" l="1"/>
  <c r="K733" i="10"/>
  <c r="K734" i="10" l="1"/>
  <c r="N735" i="10"/>
  <c r="K735" i="10" l="1"/>
  <c r="N736" i="10"/>
  <c r="K736" i="10" l="1"/>
  <c r="N737" i="10"/>
  <c r="K737" i="10" l="1"/>
  <c r="N738" i="10"/>
  <c r="N739" i="10" l="1"/>
  <c r="K738" i="10"/>
  <c r="N740" i="10" l="1"/>
  <c r="K739" i="10"/>
  <c r="K740" i="10" l="1"/>
  <c r="N741" i="10"/>
  <c r="K741" i="10" l="1"/>
  <c r="N742" i="10"/>
  <c r="K742" i="10" l="1"/>
  <c r="N743" i="10"/>
  <c r="K743" i="10" l="1"/>
  <c r="N744" i="10"/>
  <c r="K744" i="10" l="1"/>
  <c r="N745" i="10"/>
  <c r="K745" i="10" l="1"/>
  <c r="N746" i="10"/>
  <c r="N747" i="10" l="1"/>
  <c r="K746" i="10"/>
  <c r="N748" i="10" l="1"/>
  <c r="K747" i="10"/>
  <c r="N749" i="10" l="1"/>
  <c r="K748" i="10"/>
  <c r="K749" i="10" l="1"/>
  <c r="N750" i="10"/>
  <c r="K750" i="10" l="1"/>
  <c r="N751" i="10"/>
  <c r="K751" i="10" l="1"/>
  <c r="N752" i="10"/>
  <c r="K752" i="10" l="1"/>
  <c r="N753" i="10"/>
  <c r="N754" i="10" l="1"/>
  <c r="K753" i="10"/>
  <c r="K754" i="10" l="1"/>
  <c r="N755" i="10"/>
  <c r="N756" i="10" l="1"/>
  <c r="K755" i="10"/>
  <c r="K756" i="10" l="1"/>
  <c r="N757" i="10"/>
  <c r="K757" i="10" l="1"/>
  <c r="N758" i="10"/>
  <c r="N759" i="10" l="1"/>
  <c r="K758" i="10"/>
  <c r="K759" i="10" l="1"/>
  <c r="N760" i="10"/>
  <c r="K760" i="10" l="1"/>
  <c r="N761" i="10"/>
  <c r="N762" i="10" l="1"/>
  <c r="K761" i="10"/>
  <c r="N763" i="10" l="1"/>
  <c r="K762" i="10"/>
  <c r="K763" i="10" l="1"/>
  <c r="N764" i="10"/>
  <c r="K764" i="10" l="1"/>
  <c r="N765" i="10"/>
  <c r="N766" i="10" l="1"/>
  <c r="K765" i="10"/>
  <c r="N767" i="10" l="1"/>
  <c r="K766" i="10"/>
  <c r="K767" i="10" l="1"/>
  <c r="N768" i="10"/>
  <c r="K768" i="10" l="1"/>
  <c r="N769" i="10"/>
  <c r="N770" i="10" l="1"/>
  <c r="K769" i="10"/>
  <c r="N771" i="10" l="1"/>
  <c r="K770" i="10"/>
  <c r="N772" i="10" l="1"/>
  <c r="K771" i="10"/>
  <c r="K772" i="10" l="1"/>
  <c r="N773" i="10"/>
  <c r="K773" i="10" l="1"/>
  <c r="N774" i="10"/>
  <c r="K774" i="10" l="1"/>
  <c r="N775" i="10"/>
  <c r="K775" i="10" l="1"/>
  <c r="N776" i="10"/>
  <c r="K776" i="10" l="1"/>
  <c r="N777" i="10"/>
  <c r="N778" i="10" l="1"/>
  <c r="K777" i="10"/>
  <c r="N779" i="10" l="1"/>
  <c r="K778" i="10"/>
  <c r="N780" i="10" l="1"/>
  <c r="K779" i="10"/>
  <c r="K780" i="10" l="1"/>
  <c r="N781" i="10"/>
  <c r="K781" i="10" l="1"/>
  <c r="N782" i="10"/>
  <c r="K782" i="10" l="1"/>
  <c r="N783" i="10"/>
  <c r="K783" i="10" l="1"/>
  <c r="N784" i="10"/>
  <c r="K784" i="10" l="1"/>
  <c r="N785" i="10"/>
  <c r="N786" i="10" l="1"/>
  <c r="K785" i="10"/>
  <c r="N787" i="10" l="1"/>
  <c r="K786" i="10"/>
  <c r="N788" i="10" l="1"/>
  <c r="K787" i="10"/>
  <c r="K788" i="10" l="1"/>
  <c r="N789" i="10"/>
  <c r="K789" i="10" l="1"/>
  <c r="N790" i="10"/>
  <c r="K790" i="10" l="1"/>
  <c r="N791" i="10"/>
  <c r="K791" i="10" l="1"/>
  <c r="N792" i="10"/>
  <c r="K792" i="10" l="1"/>
  <c r="N793" i="10"/>
  <c r="N794" i="10" l="1"/>
  <c r="K793" i="10"/>
  <c r="N795" i="10" l="1"/>
  <c r="K794" i="10"/>
  <c r="K795" i="10" l="1"/>
  <c r="N796" i="10"/>
  <c r="K796" i="10" l="1"/>
  <c r="N797" i="10"/>
  <c r="K797" i="10" l="1"/>
  <c r="N798" i="10"/>
  <c r="K798" i="10" l="1"/>
  <c r="N799" i="10"/>
  <c r="N800" i="10" l="1"/>
  <c r="K799" i="10"/>
  <c r="N801" i="10" l="1"/>
  <c r="K800" i="10"/>
  <c r="N802" i="10" l="1"/>
  <c r="K801" i="10"/>
  <c r="K802" i="10" l="1"/>
  <c r="N803" i="10"/>
  <c r="K803" i="10" l="1"/>
  <c r="N804" i="10"/>
  <c r="K804" i="10" l="1"/>
  <c r="N805" i="10"/>
  <c r="K805" i="10" l="1"/>
  <c r="N806" i="10"/>
  <c r="K806" i="10" l="1"/>
  <c r="N807" i="10"/>
  <c r="N808" i="10" l="1"/>
  <c r="K807" i="10"/>
  <c r="N809" i="10" l="1"/>
  <c r="K808" i="10"/>
  <c r="N810" i="10" l="1"/>
  <c r="K809" i="10"/>
  <c r="K810" i="10" l="1"/>
  <c r="N811" i="10"/>
  <c r="K811" i="10" l="1"/>
  <c r="N812" i="10"/>
  <c r="K812" i="10" l="1"/>
  <c r="N813" i="10"/>
  <c r="N814" i="10" l="1"/>
  <c r="K813" i="10"/>
  <c r="K814" i="10" l="1"/>
  <c r="N815" i="10"/>
  <c r="N816" i="10" l="1"/>
  <c r="K815" i="10"/>
  <c r="N817" i="10" l="1"/>
  <c r="K816" i="10"/>
  <c r="N818" i="10" l="1"/>
  <c r="K817" i="10"/>
  <c r="K818" i="10" l="1"/>
  <c r="N819" i="10"/>
  <c r="K819" i="10" l="1"/>
  <c r="N820" i="10"/>
  <c r="K820" i="10" l="1"/>
  <c r="N821" i="10"/>
  <c r="K821" i="10" l="1"/>
  <c r="N822" i="10"/>
  <c r="K822" i="10" l="1"/>
  <c r="N823" i="10"/>
  <c r="N824" i="10" l="1"/>
  <c r="K823" i="10"/>
  <c r="N825" i="10" l="1"/>
  <c r="K824" i="10"/>
  <c r="N826" i="10" l="1"/>
  <c r="K825" i="10"/>
  <c r="K826" i="10" l="1"/>
  <c r="N827" i="10"/>
  <c r="K827" i="10" l="1"/>
  <c r="N828" i="10"/>
  <c r="K828" i="10" l="1"/>
  <c r="N829" i="10"/>
  <c r="K829" i="10" l="1"/>
  <c r="N830" i="10"/>
  <c r="K830" i="10" l="1"/>
  <c r="N831" i="10"/>
  <c r="N832" i="10" l="1"/>
  <c r="K831" i="10"/>
  <c r="K832" i="10" l="1"/>
  <c r="N833" i="10"/>
  <c r="N834" i="10" l="1"/>
  <c r="K833" i="10"/>
  <c r="K834" i="10" l="1"/>
  <c r="N835" i="10"/>
  <c r="K835" i="10" l="1"/>
  <c r="N836" i="10"/>
  <c r="K836" i="10" l="1"/>
  <c r="N837" i="10"/>
  <c r="K837" i="10" l="1"/>
  <c r="N838" i="10"/>
  <c r="K838" i="10" l="1"/>
  <c r="N839" i="10"/>
  <c r="N840" i="10" l="1"/>
  <c r="K839" i="10"/>
  <c r="N841" i="10" l="1"/>
  <c r="K840" i="10"/>
  <c r="N842" i="10" l="1"/>
  <c r="K841" i="10"/>
  <c r="K842" i="10" l="1"/>
  <c r="N843" i="10"/>
  <c r="K843" i="10" l="1"/>
  <c r="N844" i="10"/>
  <c r="K844" i="10" l="1"/>
  <c r="N845" i="10"/>
  <c r="K845" i="10" l="1"/>
  <c r="N846" i="10"/>
  <c r="K846" i="10" l="1"/>
  <c r="N847" i="10"/>
  <c r="K847" i="10" l="1"/>
  <c r="N848" i="10"/>
  <c r="N849" i="10" l="1"/>
  <c r="K848" i="10"/>
  <c r="N850" i="10" l="1"/>
  <c r="K849" i="10"/>
  <c r="N851" i="10" l="1"/>
  <c r="K850" i="10"/>
  <c r="K851" i="10" l="1"/>
  <c r="N852" i="10"/>
  <c r="K852" i="10" l="1"/>
  <c r="N853" i="10"/>
  <c r="K853" i="10" l="1"/>
  <c r="N854" i="10"/>
  <c r="K854" i="10" l="1"/>
  <c r="N855" i="10"/>
  <c r="K855" i="10" l="1"/>
  <c r="N856" i="10"/>
  <c r="N857" i="10" l="1"/>
  <c r="K856" i="10"/>
  <c r="N858" i="10" l="1"/>
  <c r="K857" i="10"/>
  <c r="N859" i="10" l="1"/>
  <c r="K858" i="10"/>
  <c r="K859" i="10" l="1"/>
  <c r="N860" i="10"/>
  <c r="K860" i="10" l="1"/>
  <c r="N861" i="10"/>
  <c r="K861" i="10" l="1"/>
  <c r="N862" i="10"/>
  <c r="K862" i="10" l="1"/>
  <c r="N863" i="10"/>
  <c r="K863" i="10" l="1"/>
  <c r="N864" i="10"/>
  <c r="N865" i="10" l="1"/>
  <c r="K864" i="10"/>
  <c r="N866" i="10" l="1"/>
  <c r="K865" i="10"/>
  <c r="N867" i="10" l="1"/>
  <c r="K866" i="10"/>
  <c r="K867" i="10" l="1"/>
  <c r="N868" i="10"/>
  <c r="K868" i="10" l="1"/>
  <c r="N869" i="10"/>
  <c r="K869" i="10" l="1"/>
  <c r="N870" i="10"/>
  <c r="K870" i="10" l="1"/>
  <c r="N871" i="10"/>
  <c r="K871" i="10" l="1"/>
  <c r="N872" i="10"/>
  <c r="N873" i="10" l="1"/>
  <c r="K872" i="10"/>
  <c r="N874" i="10" l="1"/>
  <c r="K873" i="10"/>
  <c r="N875" i="10" l="1"/>
  <c r="K874" i="10"/>
  <c r="K875" i="10" l="1"/>
  <c r="N876" i="10"/>
  <c r="K876" i="10" l="1"/>
  <c r="N877" i="10"/>
  <c r="N878" i="10" l="1"/>
  <c r="K877" i="10"/>
  <c r="K878" i="10" l="1"/>
  <c r="N879" i="10"/>
  <c r="K879" i="10" l="1"/>
  <c r="N880" i="10"/>
  <c r="N881" i="10" l="1"/>
  <c r="K880" i="10"/>
  <c r="N882" i="10" l="1"/>
  <c r="K881" i="10"/>
  <c r="N883" i="10" l="1"/>
  <c r="K882" i="10"/>
  <c r="N884" i="10" l="1"/>
  <c r="K883" i="10"/>
  <c r="N885" i="10" l="1"/>
  <c r="K884" i="10"/>
  <c r="K885" i="10" l="1"/>
  <c r="N886" i="10"/>
  <c r="K886" i="10" l="1"/>
  <c r="N887" i="10"/>
  <c r="K887" i="10" l="1"/>
  <c r="N888" i="10"/>
  <c r="K888" i="10" l="1"/>
  <c r="N889" i="10"/>
  <c r="N890" i="10" l="1"/>
  <c r="K889" i="10"/>
  <c r="N891" i="10" l="1"/>
  <c r="K890" i="10"/>
  <c r="N892" i="10" l="1"/>
  <c r="K891" i="10"/>
  <c r="K892" i="10" l="1"/>
  <c r="N893" i="10"/>
  <c r="K893" i="10" l="1"/>
  <c r="N894" i="10"/>
  <c r="K894" i="10" l="1"/>
  <c r="N895" i="10"/>
  <c r="K895" i="10" l="1"/>
  <c r="N896" i="10"/>
  <c r="K896" i="10" l="1"/>
  <c r="N897" i="10"/>
  <c r="N898" i="10" l="1"/>
  <c r="K897" i="10"/>
  <c r="N899" i="10" l="1"/>
  <c r="K898" i="10"/>
  <c r="N900" i="10" l="1"/>
  <c r="K899" i="10"/>
  <c r="K900" i="10" l="1"/>
  <c r="N901" i="10"/>
  <c r="K901" i="10" l="1"/>
  <c r="N902" i="10"/>
  <c r="K902" i="10" l="1"/>
  <c r="N903" i="10"/>
  <c r="K903" i="10" l="1"/>
  <c r="N904" i="10"/>
  <c r="K904" i="10" l="1"/>
  <c r="N905" i="10"/>
  <c r="N906" i="10" l="1"/>
  <c r="K905" i="10"/>
  <c r="N907" i="10" l="1"/>
  <c r="K906" i="10"/>
  <c r="N908" i="10" l="1"/>
  <c r="K907" i="10"/>
  <c r="K908" i="10" l="1"/>
  <c r="N909" i="10"/>
  <c r="K909" i="10" l="1"/>
  <c r="N910" i="10"/>
  <c r="K910" i="10" l="1"/>
  <c r="N911" i="10"/>
  <c r="K911" i="10" l="1"/>
  <c r="N912" i="10"/>
  <c r="K912" i="10" l="1"/>
  <c r="N913" i="10"/>
  <c r="N914" i="10" l="1"/>
  <c r="K913" i="10"/>
  <c r="N915" i="10" l="1"/>
  <c r="K914" i="10"/>
  <c r="N916" i="10" l="1"/>
  <c r="K915" i="10"/>
  <c r="K916" i="10" l="1"/>
  <c r="N917" i="10"/>
  <c r="K917" i="10" l="1"/>
  <c r="N918" i="10"/>
  <c r="K918" i="10" l="1"/>
  <c r="N919" i="10"/>
  <c r="K919" i="10" l="1"/>
  <c r="N920" i="10"/>
  <c r="N921" i="10" l="1"/>
  <c r="K920" i="10"/>
  <c r="N922" i="10" l="1"/>
  <c r="K921" i="10"/>
  <c r="N923" i="10" l="1"/>
  <c r="K922" i="10"/>
  <c r="N924" i="10" l="1"/>
  <c r="K923" i="10"/>
  <c r="K924" i="10" l="1"/>
  <c r="N925" i="10"/>
  <c r="K925" i="10" l="1"/>
  <c r="N926" i="10"/>
  <c r="K926" i="10" l="1"/>
  <c r="N927" i="10"/>
  <c r="K927" i="10" l="1"/>
  <c r="N928" i="10"/>
  <c r="N929" i="10" l="1"/>
  <c r="K928" i="10"/>
  <c r="N930" i="10" l="1"/>
  <c r="K929" i="10"/>
  <c r="K930" i="10" l="1"/>
  <c r="N931" i="10"/>
  <c r="N932" i="10" l="1"/>
  <c r="K931" i="10"/>
  <c r="N933" i="10" l="1"/>
  <c r="K932" i="10"/>
  <c r="N934" i="10" l="1"/>
  <c r="K933" i="10"/>
  <c r="K934" i="10" l="1"/>
  <c r="N935" i="10"/>
  <c r="K935" i="10" l="1"/>
  <c r="N936" i="10"/>
  <c r="K936" i="10" l="1"/>
  <c r="N937" i="10"/>
  <c r="K937" i="10" l="1"/>
  <c r="N938" i="10"/>
  <c r="K938" i="10" l="1"/>
  <c r="N939" i="10"/>
  <c r="N940" i="10" l="1"/>
  <c r="K939" i="10"/>
  <c r="N941" i="10" l="1"/>
  <c r="K940" i="10"/>
  <c r="N942" i="10" l="1"/>
  <c r="K941" i="10"/>
  <c r="K942" i="10" l="1"/>
  <c r="N943" i="10"/>
  <c r="K943" i="10" l="1"/>
  <c r="N944" i="10"/>
  <c r="K944" i="10" l="1"/>
  <c r="N945" i="10"/>
  <c r="K945" i="10" l="1"/>
  <c r="N946" i="10"/>
  <c r="K946" i="10" l="1"/>
  <c r="N947" i="10"/>
  <c r="N948" i="10" l="1"/>
  <c r="K947" i="10"/>
  <c r="N949" i="10" l="1"/>
  <c r="K948" i="10"/>
  <c r="N950" i="10" l="1"/>
  <c r="K949" i="10"/>
  <c r="K950" i="10" l="1"/>
  <c r="N951" i="10"/>
  <c r="K951" i="10" l="1"/>
  <c r="N952" i="10"/>
  <c r="K952" i="10" l="1"/>
  <c r="N953" i="10"/>
  <c r="K953" i="10" l="1"/>
  <c r="N954" i="10"/>
  <c r="K954" i="10" l="1"/>
  <c r="N955" i="10"/>
  <c r="N956" i="10" l="1"/>
  <c r="K955" i="10"/>
  <c r="N957" i="10" l="1"/>
  <c r="K956" i="10"/>
  <c r="N958" i="10" l="1"/>
  <c r="K957" i="10"/>
  <c r="K958" i="10" l="1"/>
  <c r="N959" i="10"/>
  <c r="K959" i="10" l="1"/>
  <c r="N960" i="10"/>
  <c r="K960" i="10" l="1"/>
  <c r="N961" i="10"/>
  <c r="N962" i="10" l="1"/>
  <c r="K961" i="10"/>
  <c r="K962" i="10" l="1"/>
  <c r="N963" i="10"/>
  <c r="N964" i="10" l="1"/>
  <c r="K963" i="10"/>
  <c r="N965" i="10" l="1"/>
  <c r="K964" i="10"/>
  <c r="N966" i="10" l="1"/>
  <c r="K965" i="10"/>
  <c r="K966" i="10" l="1"/>
  <c r="N967" i="10"/>
  <c r="K967" i="10" l="1"/>
  <c r="N968" i="10"/>
  <c r="K968" i="10" l="1"/>
  <c r="N969" i="10"/>
  <c r="K969" i="10" l="1"/>
  <c r="N970" i="10"/>
  <c r="K970" i="10" l="1"/>
  <c r="N971" i="10"/>
  <c r="N972" i="10" l="1"/>
  <c r="K971" i="10"/>
  <c r="N973" i="10" l="1"/>
  <c r="K972" i="10"/>
  <c r="N974" i="10" l="1"/>
  <c r="K973" i="10"/>
  <c r="K974" i="10" l="1"/>
  <c r="N975" i="10"/>
  <c r="K975" i="10" l="1"/>
  <c r="N976" i="10"/>
  <c r="K976" i="10" l="1"/>
  <c r="N977" i="10"/>
  <c r="K977" i="10" l="1"/>
  <c r="N978" i="10"/>
  <c r="K978" i="10" l="1"/>
  <c r="N979" i="10"/>
  <c r="N980" i="10" l="1"/>
  <c r="K979" i="10"/>
  <c r="N981" i="10" l="1"/>
  <c r="K980" i="10"/>
  <c r="N982" i="10" l="1"/>
  <c r="K981" i="10"/>
  <c r="K982" i="10" l="1"/>
  <c r="N983" i="10"/>
  <c r="K983" i="10" l="1"/>
  <c r="N984" i="10"/>
  <c r="K984" i="10" l="1"/>
  <c r="N985" i="10"/>
  <c r="N986" i="10" l="1"/>
  <c r="K985" i="10"/>
  <c r="K986" i="10" l="1"/>
  <c r="N987" i="10"/>
  <c r="N988" i="10" l="1"/>
  <c r="K987" i="10"/>
  <c r="N989" i="10" l="1"/>
  <c r="K988" i="10"/>
  <c r="N990" i="10" l="1"/>
  <c r="K989" i="10"/>
  <c r="K990" i="10" l="1"/>
  <c r="N991" i="10"/>
  <c r="K991" i="10" l="1"/>
  <c r="N992" i="10"/>
  <c r="K992" i="10" l="1"/>
  <c r="N993" i="10"/>
  <c r="K993" i="10" l="1"/>
  <c r="N994" i="10"/>
  <c r="K994" i="10" l="1"/>
  <c r="N995" i="10"/>
  <c r="N996" i="10" l="1"/>
  <c r="K995" i="10"/>
  <c r="N997" i="10" l="1"/>
  <c r="K996" i="10"/>
  <c r="N998" i="10" l="1"/>
  <c r="K997" i="10"/>
  <c r="K998" i="10" l="1"/>
  <c r="N999" i="10"/>
  <c r="K999" i="10" l="1"/>
  <c r="N1000" i="10"/>
  <c r="N1001" i="10" l="1"/>
  <c r="K1000" i="10"/>
  <c r="K1001" i="10" l="1"/>
  <c r="N1002" i="10"/>
  <c r="K1002" i="10" s="1"/>
  <c r="D13" i="14" s="1"/>
</calcChain>
</file>

<file path=xl/sharedStrings.xml><?xml version="1.0" encoding="utf-8"?>
<sst xmlns="http://schemas.openxmlformats.org/spreadsheetml/2006/main" count="883" uniqueCount="246">
  <si>
    <t>Date</t>
  </si>
  <si>
    <t>Hands</t>
  </si>
  <si>
    <t>Result</t>
  </si>
  <si>
    <t>Time</t>
  </si>
  <si>
    <t>Total</t>
  </si>
  <si>
    <t>BI</t>
  </si>
  <si>
    <t>Place</t>
  </si>
  <si>
    <t>Prize</t>
  </si>
  <si>
    <t>Av BI</t>
  </si>
  <si>
    <t>NT</t>
  </si>
  <si>
    <t>TBI</t>
  </si>
  <si>
    <t>Sunday Hyper $1</t>
  </si>
  <si>
    <t xml:space="preserve">T$ Builder $0.25 </t>
  </si>
  <si>
    <t xml:space="preserve">T$ Builder $0.50 </t>
  </si>
  <si>
    <t>0.30$ Micro Grinders Pokerbet</t>
  </si>
  <si>
    <t xml:space="preserve">Daily Hyper $1 </t>
  </si>
  <si>
    <t xml:space="preserve">T$ Builder $1 </t>
  </si>
  <si>
    <t xml:space="preserve">Speed Racer Bounty $2.16 [10 BB] </t>
  </si>
  <si>
    <t xml:space="preserve">Daily Hyper $2 </t>
  </si>
  <si>
    <t xml:space="preserve">T$ Builder $2 </t>
  </si>
  <si>
    <t>Speed Racer Bounty $2.16 [10 BB]</t>
  </si>
  <si>
    <t>Pokerbet</t>
  </si>
  <si>
    <t>Micro TM Builder 0.25</t>
  </si>
  <si>
    <t>Micro Grinders 0.60 Hyper PKO</t>
  </si>
  <si>
    <t>Daily Turbo 2$</t>
  </si>
  <si>
    <t>TS 0,25</t>
  </si>
  <si>
    <t>Bounty Hunters 2.16$</t>
  </si>
  <si>
    <t>TS 1$</t>
  </si>
  <si>
    <t>TS 0.25</t>
  </si>
  <si>
    <t xml:space="preserve">1.11 Bounty </t>
  </si>
  <si>
    <t xml:space="preserve">Speed Racer Bounty $3.21 [10 BB] </t>
  </si>
  <si>
    <t>TM Builder 1$</t>
  </si>
  <si>
    <t>TM Builder 2$</t>
  </si>
  <si>
    <t>TS 0,50</t>
  </si>
  <si>
    <t>Daily Hyper</t>
  </si>
  <si>
    <t>TS 2</t>
  </si>
  <si>
    <t>Daily Hyper 1</t>
  </si>
  <si>
    <t>3.21 Short Deck</t>
  </si>
  <si>
    <t>Micro Grinders 0.30 Hyper</t>
  </si>
  <si>
    <t>2$ Daily Hyper</t>
  </si>
  <si>
    <t>Micro Flash bounty 15BB</t>
  </si>
  <si>
    <t>TS 2 #2</t>
  </si>
  <si>
    <t>1$ Daily Hyper</t>
  </si>
  <si>
    <t>TS 0.25$</t>
  </si>
  <si>
    <t>1$ Sunday Hyper</t>
  </si>
  <si>
    <t>GG BR</t>
  </si>
  <si>
    <t>GG ABI</t>
  </si>
  <si>
    <t>Other</t>
  </si>
  <si>
    <t>Micro Grinders 0.30</t>
  </si>
  <si>
    <t>5$ Daily Hyper</t>
  </si>
  <si>
    <t>550UAH Odessa Cup</t>
  </si>
  <si>
    <t>550UAH Uzhgorod Cup Satelite</t>
  </si>
  <si>
    <t>Lucky Seven Hyper PKO</t>
  </si>
  <si>
    <t>150UAH UPCup WarmUp</t>
  </si>
  <si>
    <t>Satelite to UPC WarmUp</t>
  </si>
  <si>
    <t>TS 2$</t>
  </si>
  <si>
    <t>150UAH UPCup WarmUp Satelite</t>
  </si>
  <si>
    <t>4.40 Mini Forty Stack</t>
  </si>
  <si>
    <t>Bounty Hunters 1.11 Sunday Big</t>
  </si>
  <si>
    <t>Sunday Turbo 1$</t>
  </si>
  <si>
    <t>Bounty Hunters 1.11 Sunday Big #2</t>
  </si>
  <si>
    <t>Sunday Hyper $2</t>
  </si>
  <si>
    <t>Bounty Hunters Big One 1.11</t>
  </si>
  <si>
    <t>TS 0.5$</t>
  </si>
  <si>
    <t>Daily Hyper $2</t>
  </si>
  <si>
    <t>Zodiak 1.48$</t>
  </si>
  <si>
    <t>1$ Daily Turbo</t>
  </si>
  <si>
    <t>2$ Daily Hyper #2</t>
  </si>
  <si>
    <t>Zodiac 1.48$</t>
  </si>
  <si>
    <t>Flash Bounty 15BB</t>
  </si>
  <si>
    <t>TM Builder</t>
  </si>
  <si>
    <t>0.5 Never Sleep Time Limit</t>
  </si>
  <si>
    <t>5$ Sunday Hyper</t>
  </si>
  <si>
    <t>2$ Sunday Hyper</t>
  </si>
  <si>
    <t>TM 0.25</t>
  </si>
  <si>
    <t>Bounty Hunters Deepstack</t>
  </si>
  <si>
    <t>Daily Turbo 1$</t>
  </si>
  <si>
    <t>1$ Daily Hyper from sat 0.25</t>
  </si>
  <si>
    <t>Speed Racer Bounty 3.21 [10BB]</t>
  </si>
  <si>
    <t>Bounty Hunters Turbo</t>
  </si>
  <si>
    <t>Fish Hunters 3.3</t>
  </si>
  <si>
    <t>105UAH Warm Up</t>
  </si>
  <si>
    <t>ROI</t>
  </si>
  <si>
    <t>Daily Turbo 5$</t>
  </si>
  <si>
    <t>Daily Legend PKO #2</t>
  </si>
  <si>
    <t>Daily Legend PKO #1</t>
  </si>
  <si>
    <t>Lucky Seven Hyper PKO #2</t>
  </si>
  <si>
    <t>Daily Legend 6,60</t>
  </si>
  <si>
    <t>Tornado</t>
  </si>
  <si>
    <t>Lucky Seven 2.2</t>
  </si>
  <si>
    <t>Daily Hyper 5$</t>
  </si>
  <si>
    <t>2.16 Racer</t>
  </si>
  <si>
    <t>\</t>
  </si>
  <si>
    <t>TM 0.5</t>
  </si>
  <si>
    <t>3.21 Racer</t>
  </si>
  <si>
    <t>Daily Big 3</t>
  </si>
  <si>
    <t>Lucky Seven</t>
  </si>
  <si>
    <t>Daily Deepstack 1$</t>
  </si>
  <si>
    <t>200BB</t>
  </si>
  <si>
    <t>Start</t>
  </si>
  <si>
    <t>Title</t>
  </si>
  <si>
    <t>GTD</t>
  </si>
  <si>
    <t>Stack</t>
  </si>
  <si>
    <t>Level</t>
  </si>
  <si>
    <t>Aver ns</t>
  </si>
  <si>
    <t>Prizes</t>
  </si>
  <si>
    <t>1st</t>
  </si>
  <si>
    <t>mincash</t>
  </si>
  <si>
    <t>Time LR ITM Final</t>
  </si>
  <si>
    <t>Mini Forty Stack 4.40$</t>
  </si>
  <si>
    <t>BUYIN</t>
  </si>
  <si>
    <t>KO</t>
  </si>
  <si>
    <t>Yes</t>
  </si>
  <si>
    <t>Bounty Hunters Big One $1.11</t>
  </si>
  <si>
    <t>100BB</t>
  </si>
  <si>
    <t>10/8</t>
  </si>
  <si>
    <t>Daily Big $3</t>
  </si>
  <si>
    <t>7</t>
  </si>
  <si>
    <t>Bounty Hunters Deepstack Turbo 3.21</t>
  </si>
  <si>
    <t>8/5</t>
  </si>
  <si>
    <t>125BB</t>
  </si>
  <si>
    <t>Daily Big $1</t>
  </si>
  <si>
    <t>Daily Big $2</t>
  </si>
  <si>
    <t>Daily Marathon $3</t>
  </si>
  <si>
    <t>12</t>
  </si>
  <si>
    <t>Bounty Hunters Special $8.55</t>
  </si>
  <si>
    <t>Bounty Hunters Mini Main 5.40</t>
  </si>
  <si>
    <t>Daily Big $5</t>
  </si>
  <si>
    <t>Fish Hunter</t>
  </si>
  <si>
    <t>8</t>
  </si>
  <si>
    <t>4</t>
  </si>
  <si>
    <t>110BB</t>
  </si>
  <si>
    <t>Yes +4E</t>
  </si>
  <si>
    <t>Daily Legend</t>
  </si>
  <si>
    <t>Micro Grinders</t>
  </si>
  <si>
    <t>Yes+ADD</t>
  </si>
  <si>
    <t>2</t>
  </si>
  <si>
    <t>Daily Moster Stack 2.50</t>
  </si>
  <si>
    <t>300BB</t>
  </si>
  <si>
    <t>Zodiac Rooster Sunset Special</t>
  </si>
  <si>
    <t>Bounty Hunters 2.16</t>
  </si>
  <si>
    <t>Event</t>
  </si>
  <si>
    <t>Room</t>
  </si>
  <si>
    <t>GG</t>
  </si>
  <si>
    <t>Pbet</t>
  </si>
  <si>
    <t>Daily Turbo $2</t>
  </si>
  <si>
    <t>Name</t>
  </si>
  <si>
    <t>BuyIn</t>
  </si>
  <si>
    <t>Regular</t>
  </si>
  <si>
    <t>Bounty</t>
  </si>
  <si>
    <t>Money</t>
  </si>
  <si>
    <t>ABI</t>
  </si>
  <si>
    <t>Incoms</t>
  </si>
  <si>
    <t>Invest</t>
  </si>
  <si>
    <t xml:space="preserve"> Daily Big $3</t>
  </si>
  <si>
    <t xml:space="preserve"> Daily Moster Stack 2.50</t>
  </si>
  <si>
    <t xml:space="preserve"> Zodiac Rooster Sunset Special</t>
  </si>
  <si>
    <t xml:space="preserve"> Bounty Hunters 2.16</t>
  </si>
  <si>
    <t xml:space="preserve"> Daily Big $2</t>
  </si>
  <si>
    <t xml:space="preserve"> Micro Grinders</t>
  </si>
  <si>
    <t xml:space="preserve"> Daily Marathon $3</t>
  </si>
  <si>
    <t xml:space="preserve"> Bounty Hunters Special</t>
  </si>
  <si>
    <t xml:space="preserve"> Daily Big $5</t>
  </si>
  <si>
    <t xml:space="preserve"> Daily Deepstack 1$</t>
  </si>
  <si>
    <t xml:space="preserve"> Fish Hunter</t>
  </si>
  <si>
    <t xml:space="preserve"> Mini Forty Stack 4.40$</t>
  </si>
  <si>
    <t xml:space="preserve"> Bounty Hunters Big One $1.11</t>
  </si>
  <si>
    <t xml:space="preserve"> Bounty Hunters Deepstack Turbo</t>
  </si>
  <si>
    <t xml:space="preserve"> Lucky Seven Hyper PKO</t>
  </si>
  <si>
    <t xml:space="preserve"> Bounty Hunters Mini Main </t>
  </si>
  <si>
    <t xml:space="preserve"> Daily Big $1</t>
  </si>
  <si>
    <t xml:space="preserve"> Daily Legend</t>
  </si>
  <si>
    <t xml:space="preserve"> Daily Turbo $2</t>
  </si>
  <si>
    <t>Nums</t>
  </si>
  <si>
    <t>TM 0.25$</t>
  </si>
  <si>
    <t>TM 0.5$</t>
  </si>
  <si>
    <t>TM 1$</t>
  </si>
  <si>
    <t>TM 2$</t>
  </si>
  <si>
    <t>GTO</t>
  </si>
  <si>
    <t>start</t>
  </si>
  <si>
    <t>TOTAL</t>
  </si>
  <si>
    <t>2,84+</t>
  </si>
  <si>
    <t>125+</t>
  </si>
  <si>
    <t>11,5+</t>
  </si>
  <si>
    <t>650+</t>
  </si>
  <si>
    <t>1,75+</t>
  </si>
  <si>
    <t>293+</t>
  </si>
  <si>
    <t>4,84+</t>
  </si>
  <si>
    <t>653+</t>
  </si>
  <si>
    <t>1,27+</t>
  </si>
  <si>
    <t>24+</t>
  </si>
  <si>
    <t>32+</t>
  </si>
  <si>
    <t>2+</t>
  </si>
  <si>
    <t>8+</t>
  </si>
  <si>
    <t>1515+</t>
  </si>
  <si>
    <t>EP Open (UTG,UTG1,LJ)</t>
  </si>
  <si>
    <t>EP на 3Bet</t>
  </si>
  <si>
    <t>BB vs Open 25BB</t>
  </si>
  <si>
    <t>1$ Hyper</t>
  </si>
  <si>
    <t>2$ Hyper</t>
  </si>
  <si>
    <t>5$ Hyper</t>
  </si>
  <si>
    <t>PS</t>
  </si>
  <si>
    <t>2$ S&amp;G 9MAX</t>
  </si>
  <si>
    <t>2.16 Bounty Hunters Special</t>
  </si>
  <si>
    <t>0.25$ TM Builder</t>
  </si>
  <si>
    <t>До приз</t>
  </si>
  <si>
    <t>0.25$ TS Builder</t>
  </si>
  <si>
    <t>Tornado 6,60$</t>
  </si>
  <si>
    <t>0.5$ TS Builder</t>
  </si>
  <si>
    <t>2$ TS Builder</t>
  </si>
  <si>
    <t>Daily Hyper 2$</t>
  </si>
  <si>
    <t>Stars</t>
  </si>
  <si>
    <t>% приз</t>
  </si>
  <si>
    <t>% фин</t>
  </si>
  <si>
    <t xml:space="preserve"> Tornado</t>
  </si>
  <si>
    <t>Stay&amp;Fight</t>
  </si>
  <si>
    <t xml:space="preserve"> Stay&amp;Fight</t>
  </si>
  <si>
    <t>5.50$ Stay&amp;Fight</t>
  </si>
  <si>
    <t>2$ S&amp;G 9-45MAX</t>
  </si>
  <si>
    <t xml:space="preserve"> Micro Grinders 0.60</t>
  </si>
  <si>
    <t>2$ S&amp;G 9MAX Bounty</t>
  </si>
  <si>
    <t>Daily Hyper 1$</t>
  </si>
  <si>
    <t>1$ TS Builder</t>
  </si>
  <si>
    <t>28/17</t>
  </si>
  <si>
    <t>13BB/100</t>
  </si>
  <si>
    <t>27/16</t>
  </si>
  <si>
    <t>-21BB/100</t>
  </si>
  <si>
    <t>% ITM</t>
  </si>
  <si>
    <t>% в первые 50%</t>
  </si>
  <si>
    <t>Ранний вылет %</t>
  </si>
  <si>
    <t>РОИ</t>
  </si>
  <si>
    <t>Кол-во рук</t>
  </si>
  <si>
    <t>ВСЕГО ТУРНИРОВ</t>
  </si>
  <si>
    <t>РЕЗУЛЬТАТ</t>
  </si>
  <si>
    <t>% ITM+bounty</t>
  </si>
  <si>
    <t>GG Poker</t>
  </si>
  <si>
    <t>PokerBet</t>
  </si>
  <si>
    <t>PokerStars</t>
  </si>
  <si>
    <t>8.55  Bounty Hunters Special</t>
  </si>
  <si>
    <t>Fish Hunters 3.30</t>
  </si>
  <si>
    <t>2$ SNG 9-45MAX</t>
  </si>
  <si>
    <t>TM Builder 0.25$</t>
  </si>
  <si>
    <t>2$ SNG 9MAX</t>
  </si>
  <si>
    <t>PS 56BB 37/19</t>
  </si>
  <si>
    <t>-5BB 27/16</t>
  </si>
  <si>
    <t>GG -26BB 24/15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</si>
</sst>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theme="9" tint="-0.499984740745262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1"/>
      <color theme="8" tint="-0.24994659260841701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006100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sz val="26"/>
      <color rgb="FF0070C0"/>
      <name val="Calibri"/>
      <family val="2"/>
      <charset val="204"/>
      <scheme val="minor"/>
    </font>
    <font>
      <b/>
      <sz val="24"/>
      <color rgb="FFFF0000"/>
      <name val="Calibri"/>
      <family val="2"/>
      <charset val="204"/>
      <scheme val="minor"/>
    </font>
    <font>
      <b/>
      <sz val="24"/>
      <color theme="9"/>
      <name val="Calibri"/>
      <family val="2"/>
      <charset val="204"/>
      <scheme val="minor"/>
    </font>
    <font>
      <b/>
      <sz val="24"/>
      <color theme="4" tint="-0.249977111117893"/>
      <name val="Calibri"/>
      <family val="2"/>
      <charset val="204"/>
      <scheme val="minor"/>
    </font>
    <font>
      <sz val="24"/>
      <color theme="4" tint="-0.249977111117893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C7CE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65"/>
        <bgColor theme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3" fillId="6" borderId="0" applyNumberFormat="0" applyBorder="0" applyAlignment="0" applyProtection="0"/>
    <xf numFmtId="0" fontId="5" fillId="8" borderId="0" applyNumberFormat="0" applyBorder="0" applyAlignment="0" applyProtection="0"/>
    <xf numFmtId="0" fontId="7" fillId="10" borderId="0" applyNumberFormat="0" applyBorder="0" applyAlignment="0" applyProtection="0"/>
  </cellStyleXfs>
  <cellXfs count="19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64" fontId="1" fillId="7" borderId="5" xfId="0" applyNumberFormat="1" applyFont="1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1" fontId="0" fillId="2" borderId="5" xfId="0" applyNumberFormat="1" applyFill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164" fontId="1" fillId="7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164" fontId="1" fillId="7" borderId="6" xfId="0" applyNumberFormat="1" applyFont="1" applyFill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2" fontId="3" fillId="6" borderId="0" xfId="1" applyNumberFormat="1" applyBorder="1" applyAlignment="1">
      <alignment horizontal="center" vertical="center"/>
    </xf>
    <xf numFmtId="2" fontId="3" fillId="6" borderId="6" xfId="1" applyNumberFormat="1" applyBorder="1" applyAlignment="1">
      <alignment horizontal="center" vertical="center"/>
    </xf>
    <xf numFmtId="1" fontId="3" fillId="6" borderId="0" xfId="1" applyNumberFormat="1" applyBorder="1" applyAlignment="1">
      <alignment horizontal="center" vertical="center"/>
    </xf>
    <xf numFmtId="1" fontId="3" fillId="6" borderId="6" xfId="1" applyNumberFormat="1" applyBorder="1" applyAlignment="1">
      <alignment horizontal="center" vertical="center"/>
    </xf>
    <xf numFmtId="0" fontId="0" fillId="0" borderId="6" xfId="0" applyBorder="1"/>
    <xf numFmtId="20" fontId="0" fillId="0" borderId="0" xfId="0" applyNumberFormat="1"/>
    <xf numFmtId="164" fontId="3" fillId="6" borderId="0" xfId="1" applyNumberFormat="1" applyBorder="1" applyAlignment="1">
      <alignment horizontal="center" vertical="center"/>
    </xf>
    <xf numFmtId="0" fontId="3" fillId="6" borderId="0" xfId="1"/>
    <xf numFmtId="2" fontId="3" fillId="6" borderId="0" xfId="1" applyNumberFormat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0" fillId="0" borderId="0" xfId="0" applyBorder="1"/>
    <xf numFmtId="2" fontId="0" fillId="0" borderId="0" xfId="0" applyNumberFormat="1" applyBorder="1" applyAlignment="1">
      <alignment horizontal="center" vertical="center"/>
    </xf>
    <xf numFmtId="2" fontId="2" fillId="5" borderId="0" xfId="0" applyNumberFormat="1" applyFont="1" applyFill="1" applyBorder="1" applyAlignment="1">
      <alignment horizontal="center" vertical="center"/>
    </xf>
    <xf numFmtId="2" fontId="2" fillId="5" borderId="6" xfId="0" applyNumberFormat="1" applyFont="1" applyFill="1" applyBorder="1" applyAlignment="1">
      <alignment horizontal="center" vertical="center"/>
    </xf>
    <xf numFmtId="2" fontId="3" fillId="5" borderId="0" xfId="1" applyNumberFormat="1" applyFill="1" applyBorder="1" applyAlignment="1">
      <alignment horizontal="center" vertical="center"/>
    </xf>
    <xf numFmtId="2" fontId="2" fillId="5" borderId="5" xfId="0" applyNumberFormat="1" applyFont="1" applyFill="1" applyBorder="1" applyAlignment="1">
      <alignment horizontal="center" vertical="center"/>
    </xf>
    <xf numFmtId="164" fontId="3" fillId="6" borderId="6" xfId="1" applyNumberFormat="1" applyBorder="1" applyAlignment="1">
      <alignment horizontal="center" vertical="center"/>
    </xf>
    <xf numFmtId="0" fontId="3" fillId="6" borderId="6" xfId="1" applyBorder="1"/>
    <xf numFmtId="0" fontId="0" fillId="0" borderId="0" xfId="0" applyFill="1" applyBorder="1"/>
    <xf numFmtId="0" fontId="2" fillId="0" borderId="0" xfId="0" applyFont="1" applyAlignment="1">
      <alignment horizontal="center" vertical="center"/>
    </xf>
    <xf numFmtId="2" fontId="5" fillId="8" borderId="0" xfId="2" applyNumberFormat="1" applyBorder="1" applyAlignment="1">
      <alignment horizontal="center" vertical="center"/>
    </xf>
    <xf numFmtId="1" fontId="5" fillId="8" borderId="0" xfId="2" applyNumberFormat="1" applyBorder="1" applyAlignment="1">
      <alignment horizontal="center" vertical="center"/>
    </xf>
    <xf numFmtId="2" fontId="5" fillId="8" borderId="6" xfId="2" applyNumberFormat="1" applyBorder="1" applyAlignment="1">
      <alignment horizontal="center" vertical="center"/>
    </xf>
    <xf numFmtId="1" fontId="5" fillId="8" borderId="6" xfId="2" applyNumberFormat="1" applyBorder="1" applyAlignment="1">
      <alignment horizontal="center" vertical="center"/>
    </xf>
    <xf numFmtId="164" fontId="6" fillId="5" borderId="0" xfId="0" applyNumberFormat="1" applyFont="1" applyFill="1" applyAlignment="1">
      <alignment horizontal="center" vertical="center"/>
    </xf>
    <xf numFmtId="2" fontId="2" fillId="4" borderId="0" xfId="0" applyNumberFormat="1" applyFont="1" applyFill="1" applyAlignment="1">
      <alignment horizontal="center" vertical="center"/>
    </xf>
    <xf numFmtId="2" fontId="0" fillId="9" borderId="0" xfId="0" applyNumberFormat="1" applyFill="1" applyAlignment="1">
      <alignment horizontal="center" vertical="center"/>
    </xf>
    <xf numFmtId="2" fontId="2" fillId="4" borderId="6" xfId="0" applyNumberFormat="1" applyFont="1" applyFill="1" applyBorder="1" applyAlignment="1">
      <alignment horizontal="center" vertical="center"/>
    </xf>
    <xf numFmtId="164" fontId="6" fillId="5" borderId="6" xfId="0" applyNumberFormat="1" applyFont="1" applyFill="1" applyBorder="1" applyAlignment="1">
      <alignment horizontal="center" vertical="center"/>
    </xf>
    <xf numFmtId="2" fontId="0" fillId="9" borderId="6" xfId="0" applyNumberFormat="1" applyFill="1" applyBorder="1" applyAlignment="1">
      <alignment horizontal="center" vertical="center"/>
    </xf>
    <xf numFmtId="2" fontId="2" fillId="4" borderId="0" xfId="0" applyNumberFormat="1" applyFont="1" applyFill="1" applyBorder="1" applyAlignment="1">
      <alignment horizontal="center" vertical="center"/>
    </xf>
    <xf numFmtId="164" fontId="6" fillId="5" borderId="0" xfId="0" applyNumberFormat="1" applyFont="1" applyFill="1" applyBorder="1" applyAlignment="1">
      <alignment horizontal="center" vertical="center"/>
    </xf>
    <xf numFmtId="2" fontId="0" fillId="9" borderId="0" xfId="0" applyNumberFormat="1" applyFill="1" applyBorder="1" applyAlignment="1">
      <alignment horizontal="center" vertical="center"/>
    </xf>
    <xf numFmtId="0" fontId="3" fillId="6" borderId="0" xfId="1" applyBorder="1"/>
    <xf numFmtId="2" fontId="2" fillId="6" borderId="6" xfId="1" applyNumberFormat="1" applyFont="1" applyBorder="1" applyAlignment="1">
      <alignment horizontal="center" vertical="center"/>
    </xf>
    <xf numFmtId="0" fontId="0" fillId="0" borderId="5" xfId="0" applyBorder="1"/>
    <xf numFmtId="2" fontId="0" fillId="0" borderId="5" xfId="0" applyNumberFormat="1" applyBorder="1" applyAlignment="1">
      <alignment horizontal="center" vertical="center"/>
    </xf>
    <xf numFmtId="2" fontId="2" fillId="4" borderId="5" xfId="0" applyNumberFormat="1" applyFont="1" applyFill="1" applyBorder="1" applyAlignment="1">
      <alignment horizontal="center" vertical="center"/>
    </xf>
    <xf numFmtId="164" fontId="6" fillId="5" borderId="5" xfId="0" applyNumberFormat="1" applyFont="1" applyFill="1" applyBorder="1" applyAlignment="1">
      <alignment horizontal="center" vertical="center"/>
    </xf>
    <xf numFmtId="2" fontId="0" fillId="9" borderId="5" xfId="0" applyNumberFormat="1" applyFill="1" applyBorder="1" applyAlignment="1">
      <alignment horizontal="center" vertical="center"/>
    </xf>
    <xf numFmtId="2" fontId="3" fillId="6" borderId="5" xfId="1" applyNumberFormat="1" applyBorder="1" applyAlignment="1">
      <alignment horizontal="center" vertical="center"/>
    </xf>
    <xf numFmtId="0" fontId="0" fillId="0" borderId="6" xfId="0" applyFill="1" applyBorder="1"/>
    <xf numFmtId="164" fontId="5" fillId="8" borderId="0" xfId="2" applyNumberFormat="1" applyBorder="1" applyAlignment="1">
      <alignment horizontal="center" vertical="center"/>
    </xf>
    <xf numFmtId="0" fontId="5" fillId="8" borderId="0" xfId="2"/>
    <xf numFmtId="2" fontId="5" fillId="8" borderId="0" xfId="2" applyNumberFormat="1" applyAlignment="1">
      <alignment horizontal="center" vertical="center"/>
    </xf>
    <xf numFmtId="0" fontId="5" fillId="8" borderId="0" xfId="2" applyBorder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2" fillId="5" borderId="3" xfId="0" applyNumberFormat="1" applyFont="1" applyFill="1" applyBorder="1" applyAlignment="1">
      <alignment horizontal="center" vertical="center"/>
    </xf>
    <xf numFmtId="164" fontId="1" fillId="7" borderId="3" xfId="0" applyNumberFormat="1" applyFont="1" applyFill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0" fillId="0" borderId="3" xfId="0" applyBorder="1"/>
    <xf numFmtId="2" fontId="0" fillId="0" borderId="3" xfId="0" applyNumberFormat="1" applyBorder="1" applyAlignment="1">
      <alignment horizontal="center" vertical="center"/>
    </xf>
    <xf numFmtId="0" fontId="0" fillId="0" borderId="3" xfId="0" applyFill="1" applyBorder="1"/>
    <xf numFmtId="2" fontId="2" fillId="4" borderId="3" xfId="0" applyNumberFormat="1" applyFont="1" applyFill="1" applyBorder="1" applyAlignment="1">
      <alignment horizontal="center" vertical="center"/>
    </xf>
    <xf numFmtId="164" fontId="6" fillId="5" borderId="3" xfId="0" applyNumberFormat="1" applyFont="1" applyFill="1" applyBorder="1" applyAlignment="1">
      <alignment horizontal="center" vertical="center"/>
    </xf>
    <xf numFmtId="2" fontId="0" fillId="9" borderId="3" xfId="0" applyNumberFormat="1" applyFill="1" applyBorder="1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2" fillId="0" borderId="0" xfId="0" applyFont="1"/>
    <xf numFmtId="164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2" fontId="1" fillId="3" borderId="0" xfId="0" applyNumberFormat="1" applyFont="1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9" fillId="12" borderId="0" xfId="0" applyNumberFormat="1" applyFont="1" applyFill="1" applyAlignment="1">
      <alignment horizontal="center" vertical="center"/>
    </xf>
    <xf numFmtId="2" fontId="10" fillId="13" borderId="0" xfId="0" applyNumberFormat="1" applyFont="1" applyFill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left" vertical="center"/>
    </xf>
    <xf numFmtId="0" fontId="0" fillId="14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164" fontId="4" fillId="11" borderId="1" xfId="0" applyNumberFormat="1" applyFont="1" applyFill="1" applyBorder="1" applyAlignment="1">
      <alignment horizontal="center" vertical="center"/>
    </xf>
    <xf numFmtId="0" fontId="0" fillId="0" borderId="1" xfId="0" applyBorder="1"/>
    <xf numFmtId="164" fontId="2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top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6" borderId="0" xfId="1" applyAlignment="1">
      <alignment horizontal="center"/>
    </xf>
    <xf numFmtId="0" fontId="2" fillId="11" borderId="0" xfId="0" applyFont="1" applyFill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1" fillId="3" borderId="6" xfId="0" applyNumberFormat="1" applyFont="1" applyFill="1" applyBorder="1" applyAlignment="1">
      <alignment horizontal="center" vertical="center"/>
    </xf>
    <xf numFmtId="164" fontId="9" fillId="12" borderId="6" xfId="0" applyNumberFormat="1" applyFon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/>
    </xf>
    <xf numFmtId="2" fontId="10" fillId="13" borderId="6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7" fillId="10" borderId="1" xfId="3" applyNumberFormat="1" applyBorder="1" applyAlignment="1">
      <alignment horizontal="center" vertical="center"/>
    </xf>
    <xf numFmtId="2" fontId="0" fillId="13" borderId="1" xfId="0" applyNumberFormat="1" applyFill="1" applyBorder="1" applyAlignment="1">
      <alignment horizontal="center" vertical="center"/>
    </xf>
    <xf numFmtId="2" fontId="5" fillId="8" borderId="1" xfId="2" applyNumberFormat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164" fontId="9" fillId="12" borderId="3" xfId="0" applyNumberFormat="1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/>
    </xf>
    <xf numFmtId="2" fontId="10" fillId="13" borderId="3" xfId="0" applyNumberFormat="1" applyFont="1" applyFill="1" applyBorder="1" applyAlignment="1">
      <alignment horizontal="center" vertical="center"/>
    </xf>
    <xf numFmtId="2" fontId="3" fillId="6" borderId="1" xfId="1" applyNumberFormat="1" applyBorder="1" applyAlignment="1">
      <alignment horizontal="center" vertical="center"/>
    </xf>
    <xf numFmtId="1" fontId="5" fillId="8" borderId="0" xfId="2" applyNumberFormat="1" applyAlignment="1">
      <alignment horizontal="center" vertical="center"/>
    </xf>
    <xf numFmtId="1" fontId="3" fillId="6" borderId="0" xfId="1" applyNumberFormat="1" applyAlignment="1">
      <alignment horizontal="center" vertical="center"/>
    </xf>
    <xf numFmtId="1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1" fillId="3" borderId="0" xfId="0" applyNumberFormat="1" applyFont="1" applyFill="1" applyBorder="1" applyAlignment="1">
      <alignment horizontal="center" vertical="center"/>
    </xf>
    <xf numFmtId="164" fontId="9" fillId="12" borderId="0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2" fontId="10" fillId="13" borderId="0" xfId="0" applyNumberFormat="1" applyFont="1" applyFill="1" applyBorder="1" applyAlignment="1">
      <alignment horizontal="center" vertical="center"/>
    </xf>
    <xf numFmtId="0" fontId="0" fillId="15" borderId="1" xfId="0" applyFill="1" applyBorder="1"/>
    <xf numFmtId="0" fontId="3" fillId="6" borderId="0" xfId="1" applyAlignment="1">
      <alignment horizontal="center" vertical="center"/>
    </xf>
    <xf numFmtId="2" fontId="7" fillId="10" borderId="0" xfId="3" applyNumberFormat="1" applyAlignment="1">
      <alignment horizontal="center" vertical="center"/>
    </xf>
    <xf numFmtId="2" fontId="0" fillId="0" borderId="0" xfId="0" applyNumberFormat="1"/>
    <xf numFmtId="0" fontId="0" fillId="16" borderId="2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3" fillId="6" borderId="0" xfId="1" applyBorder="1" applyAlignment="1">
      <alignment horizontal="center" vertical="center"/>
    </xf>
    <xf numFmtId="16" fontId="0" fillId="0" borderId="0" xfId="0" applyNumberFormat="1" applyBorder="1" applyAlignment="1">
      <alignment horizontal="center" vertical="top"/>
    </xf>
    <xf numFmtId="16" fontId="0" fillId="0" borderId="6" xfId="0" applyNumberFormat="1" applyBorder="1" applyAlignment="1">
      <alignment horizontal="center" vertical="top"/>
    </xf>
    <xf numFmtId="0" fontId="0" fillId="0" borderId="5" xfId="0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 vertical="center"/>
    </xf>
    <xf numFmtId="164" fontId="9" fillId="12" borderId="5" xfId="0" applyNumberFormat="1" applyFon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2" fontId="10" fillId="13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16" fontId="0" fillId="0" borderId="5" xfId="0" applyNumberFormat="1" applyBorder="1" applyAlignment="1">
      <alignment horizontal="center" vertical="top"/>
    </xf>
    <xf numFmtId="164" fontId="3" fillId="6" borderId="0" xfId="1" applyNumberFormat="1" applyAlignment="1">
      <alignment horizontal="center" vertical="center"/>
    </xf>
    <xf numFmtId="1" fontId="7" fillId="10" borderId="0" xfId="3" applyNumberFormat="1" applyBorder="1" applyAlignment="1">
      <alignment horizontal="center" vertical="center"/>
    </xf>
    <xf numFmtId="164" fontId="7" fillId="10" borderId="0" xfId="3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0" xfId="0" applyNumberFormat="1" applyAlignment="1">
      <alignment horizontal="center" vertical="top"/>
    </xf>
    <xf numFmtId="2" fontId="13" fillId="6" borderId="0" xfId="1" applyNumberFormat="1" applyFont="1" applyBorder="1" applyAlignment="1">
      <alignment horizontal="center" vertical="center"/>
    </xf>
    <xf numFmtId="2" fontId="13" fillId="6" borderId="0" xfId="1" applyNumberFormat="1" applyFont="1" applyAlignment="1">
      <alignment horizontal="center" vertical="center"/>
    </xf>
    <xf numFmtId="0" fontId="0" fillId="0" borderId="0" xfId="0" quotePrefix="1"/>
    <xf numFmtId="0" fontId="0" fillId="17" borderId="0" xfId="0" applyFill="1"/>
    <xf numFmtId="0" fontId="14" fillId="17" borderId="0" xfId="0" applyFont="1" applyFill="1" applyAlignment="1">
      <alignment horizontal="right"/>
    </xf>
    <xf numFmtId="0" fontId="15" fillId="17" borderId="0" xfId="0" applyFont="1" applyFill="1"/>
    <xf numFmtId="0" fontId="0" fillId="17" borderId="0" xfId="0" applyFill="1" applyAlignment="1">
      <alignment vertical="center"/>
    </xf>
    <xf numFmtId="0" fontId="14" fillId="17" borderId="0" xfId="0" applyFont="1" applyFill="1" applyAlignment="1">
      <alignment horizontal="right" vertical="center"/>
    </xf>
    <xf numFmtId="1" fontId="16" fillId="17" borderId="0" xfId="0" applyNumberFormat="1" applyFont="1" applyFill="1" applyAlignment="1">
      <alignment horizontal="left" vertical="center"/>
    </xf>
    <xf numFmtId="165" fontId="17" fillId="17" borderId="0" xfId="0" applyNumberFormat="1" applyFont="1" applyFill="1" applyAlignment="1">
      <alignment horizontal="left"/>
    </xf>
    <xf numFmtId="164" fontId="14" fillId="17" borderId="0" xfId="0" applyNumberFormat="1" applyFont="1" applyFill="1" applyAlignment="1">
      <alignment horizontal="left" vertical="center"/>
    </xf>
    <xf numFmtId="0" fontId="14" fillId="17" borderId="0" xfId="0" applyFont="1" applyFill="1" applyAlignment="1">
      <alignment horizontal="left" vertical="center"/>
    </xf>
    <xf numFmtId="164" fontId="17" fillId="17" borderId="0" xfId="0" applyNumberFormat="1" applyFont="1" applyFill="1" applyAlignment="1">
      <alignment horizontal="left" vertical="center"/>
    </xf>
    <xf numFmtId="164" fontId="18" fillId="17" borderId="0" xfId="0" applyNumberFormat="1" applyFont="1" applyFill="1" applyAlignment="1">
      <alignment horizontal="left" vertical="center"/>
    </xf>
    <xf numFmtId="165" fontId="19" fillId="17" borderId="0" xfId="0" applyNumberFormat="1" applyFont="1" applyFill="1" applyAlignment="1">
      <alignment horizontal="left" vertical="center"/>
    </xf>
    <xf numFmtId="165" fontId="20" fillId="17" borderId="0" xfId="0" applyNumberFormat="1" applyFont="1" applyFill="1"/>
  </cellXfs>
  <cellStyles count="4"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0"/>
  <sheetViews>
    <sheetView workbookViewId="0">
      <pane ySplit="1" topLeftCell="A386" activePane="bottomLeft" state="frozen"/>
      <selection pane="bottomLeft" activeCell="D28" sqref="D28"/>
    </sheetView>
  </sheetViews>
  <sheetFormatPr defaultRowHeight="15" x14ac:dyDescent="0.25"/>
  <cols>
    <col min="1" max="1" width="12" customWidth="1"/>
    <col min="10" max="10" width="3.42578125" customWidth="1"/>
    <col min="11" max="11" width="9.140625" customWidth="1"/>
    <col min="12" max="12" width="1.42578125" customWidth="1"/>
    <col min="13" max="13" width="32.140625" customWidth="1"/>
    <col min="14" max="14" width="10.85546875" customWidth="1"/>
    <col min="15" max="15" width="0.5703125" customWidth="1"/>
    <col min="16" max="16" width="10.5703125" customWidth="1"/>
    <col min="17" max="17" width="7" customWidth="1"/>
    <col min="18" max="18" width="8" customWidth="1"/>
  </cols>
  <sheetData>
    <row r="1" spans="1:19" x14ac:dyDescent="0.25">
      <c r="A1" s="5" t="s">
        <v>0</v>
      </c>
      <c r="B1" s="5" t="s">
        <v>5</v>
      </c>
      <c r="C1" s="5" t="s">
        <v>6</v>
      </c>
      <c r="D1" s="5" t="s">
        <v>4</v>
      </c>
      <c r="E1" s="5" t="s">
        <v>7</v>
      </c>
      <c r="F1" s="5" t="s">
        <v>2</v>
      </c>
      <c r="G1" s="5" t="s">
        <v>82</v>
      </c>
      <c r="H1" s="5" t="s">
        <v>4</v>
      </c>
      <c r="I1" s="5" t="s">
        <v>8</v>
      </c>
      <c r="J1" s="5" t="s">
        <v>9</v>
      </c>
      <c r="K1" s="5" t="s">
        <v>10</v>
      </c>
      <c r="P1" s="51" t="s">
        <v>45</v>
      </c>
      <c r="Q1" s="51" t="s">
        <v>46</v>
      </c>
      <c r="R1" s="51" t="s">
        <v>47</v>
      </c>
      <c r="S1" s="51"/>
    </row>
    <row r="2" spans="1:19" x14ac:dyDescent="0.25">
      <c r="F2">
        <v>0</v>
      </c>
      <c r="H2">
        <v>0</v>
      </c>
      <c r="K2" s="9">
        <v>0</v>
      </c>
    </row>
    <row r="3" spans="1:19" x14ac:dyDescent="0.25">
      <c r="A3" s="11">
        <v>45170</v>
      </c>
      <c r="B3" s="9">
        <v>1.58</v>
      </c>
      <c r="C3" s="6"/>
      <c r="D3" s="6"/>
      <c r="E3" s="9">
        <v>119.24</v>
      </c>
      <c r="F3" s="9">
        <f>F2-B3*90+E3</f>
        <v>-22.960000000000022</v>
      </c>
      <c r="G3" s="10"/>
      <c r="H3" s="6">
        <f t="shared" ref="H3:H66" si="0">H2+J3</f>
        <v>90</v>
      </c>
      <c r="J3">
        <v>90</v>
      </c>
      <c r="K3" s="9">
        <f t="shared" ref="K3:K17" si="1">K2+B3*J3</f>
        <v>142.20000000000002</v>
      </c>
    </row>
    <row r="4" spans="1:19" x14ac:dyDescent="0.25">
      <c r="A4" s="11"/>
      <c r="B4" s="9">
        <v>1.45</v>
      </c>
      <c r="C4" s="6"/>
      <c r="D4" s="6"/>
      <c r="E4" s="9">
        <v>9.58</v>
      </c>
      <c r="F4" s="9">
        <f>F3-B4*7+E4</f>
        <v>-23.530000000000022</v>
      </c>
      <c r="G4" s="10"/>
      <c r="H4" s="6">
        <f t="shared" si="0"/>
        <v>97</v>
      </c>
      <c r="J4">
        <v>7</v>
      </c>
      <c r="K4" s="9">
        <f t="shared" si="1"/>
        <v>152.35000000000002</v>
      </c>
    </row>
    <row r="5" spans="1:19" x14ac:dyDescent="0.25">
      <c r="A5" s="11"/>
      <c r="B5" s="9">
        <v>1.41</v>
      </c>
      <c r="C5" s="6"/>
      <c r="D5" s="6"/>
      <c r="E5" s="9">
        <v>4.09</v>
      </c>
      <c r="F5" s="9">
        <f>F4-B5*10+E5</f>
        <v>-33.54000000000002</v>
      </c>
      <c r="G5" s="10"/>
      <c r="H5" s="6">
        <f t="shared" si="0"/>
        <v>107</v>
      </c>
      <c r="J5">
        <v>10</v>
      </c>
      <c r="K5" s="9">
        <f t="shared" si="1"/>
        <v>166.45000000000002</v>
      </c>
    </row>
    <row r="6" spans="1:19" x14ac:dyDescent="0.25">
      <c r="A6" s="11"/>
      <c r="B6" s="9">
        <v>1.61</v>
      </c>
      <c r="C6" s="6"/>
      <c r="D6" s="6"/>
      <c r="E6" s="9">
        <v>1.53</v>
      </c>
      <c r="F6" s="9">
        <f>F5-B6*9+E6</f>
        <v>-46.500000000000021</v>
      </c>
      <c r="G6" s="10"/>
      <c r="H6" s="6">
        <f t="shared" si="0"/>
        <v>116</v>
      </c>
      <c r="J6">
        <v>9</v>
      </c>
      <c r="K6" s="9">
        <f t="shared" si="1"/>
        <v>180.94000000000003</v>
      </c>
    </row>
    <row r="7" spans="1:19" x14ac:dyDescent="0.25">
      <c r="A7" s="12">
        <v>45199</v>
      </c>
      <c r="B7" s="14">
        <v>3.21</v>
      </c>
      <c r="C7" s="15">
        <v>1453</v>
      </c>
      <c r="D7" s="15">
        <v>1455</v>
      </c>
      <c r="E7" s="14"/>
      <c r="F7" s="30">
        <f>F6-B7+E7</f>
        <v>-49.710000000000022</v>
      </c>
      <c r="G7" s="13">
        <f t="shared" ref="G7:G70" si="2">F7/K7*100</f>
        <v>-26.994298126527294</v>
      </c>
      <c r="H7" s="16">
        <f t="shared" si="0"/>
        <v>117</v>
      </c>
      <c r="I7" s="17">
        <f t="shared" ref="I7:I38" si="3">K7/H7</f>
        <v>1.5739316239316241</v>
      </c>
      <c r="J7">
        <v>1</v>
      </c>
      <c r="K7" s="9">
        <f t="shared" si="1"/>
        <v>184.15000000000003</v>
      </c>
      <c r="P7">
        <v>486.2</v>
      </c>
    </row>
    <row r="8" spans="1:19" x14ac:dyDescent="0.25">
      <c r="A8" s="18"/>
      <c r="B8" s="52">
        <v>3.21</v>
      </c>
      <c r="C8" s="53">
        <v>3</v>
      </c>
      <c r="D8" s="53">
        <v>1455</v>
      </c>
      <c r="E8" s="52">
        <v>182.85</v>
      </c>
      <c r="F8" s="52">
        <f>F7-B8+E8</f>
        <v>129.92999999999998</v>
      </c>
      <c r="G8" s="21">
        <f t="shared" si="2"/>
        <v>69.347779675491012</v>
      </c>
      <c r="H8" s="22">
        <f t="shared" si="0"/>
        <v>118</v>
      </c>
      <c r="I8" s="23">
        <f t="shared" si="3"/>
        <v>1.5877966101694918</v>
      </c>
      <c r="J8">
        <v>1</v>
      </c>
      <c r="K8" s="9">
        <f t="shared" si="1"/>
        <v>187.36000000000004</v>
      </c>
      <c r="P8" s="57">
        <f t="shared" ref="P8:P39" si="4">IF(N8&lt;&gt;"Pokerbet",P7-B8+E8+R8,P7)</f>
        <v>665.84</v>
      </c>
      <c r="Q8" s="56">
        <f>P8/250</f>
        <v>2.6633599999999999</v>
      </c>
      <c r="R8" s="58"/>
    </row>
    <row r="9" spans="1:19" x14ac:dyDescent="0.25">
      <c r="A9" s="18"/>
      <c r="B9" s="19">
        <v>0.5</v>
      </c>
      <c r="C9" s="20">
        <v>357</v>
      </c>
      <c r="D9" s="20">
        <v>377</v>
      </c>
      <c r="E9" s="19"/>
      <c r="F9" s="31">
        <f>F8-B9+E9</f>
        <v>129.42999999999998</v>
      </c>
      <c r="G9" s="21">
        <f t="shared" si="2"/>
        <v>68.897050995422092</v>
      </c>
      <c r="H9" s="22">
        <f t="shared" si="0"/>
        <v>119</v>
      </c>
      <c r="I9" s="23">
        <f t="shared" si="3"/>
        <v>1.5786554621848743</v>
      </c>
      <c r="J9">
        <v>1</v>
      </c>
      <c r="K9" s="9">
        <f t="shared" si="1"/>
        <v>187.86000000000004</v>
      </c>
      <c r="P9" s="57">
        <f t="shared" si="4"/>
        <v>665.34</v>
      </c>
      <c r="Q9" s="56">
        <f t="shared" ref="Q9:Q72" si="5">P9/250</f>
        <v>2.6613600000000002</v>
      </c>
      <c r="R9" s="58"/>
    </row>
    <row r="10" spans="1:19" x14ac:dyDescent="0.25">
      <c r="A10" s="18"/>
      <c r="B10" s="19">
        <v>0.25</v>
      </c>
      <c r="C10" s="20">
        <v>349</v>
      </c>
      <c r="D10" s="20">
        <v>543</v>
      </c>
      <c r="E10" s="19"/>
      <c r="F10" s="31">
        <f>F9-B10+E10</f>
        <v>129.17999999999998</v>
      </c>
      <c r="G10" s="21">
        <f t="shared" si="2"/>
        <v>68.672585189516738</v>
      </c>
      <c r="H10" s="22">
        <f t="shared" si="0"/>
        <v>120</v>
      </c>
      <c r="I10" s="23">
        <f t="shared" si="3"/>
        <v>1.5675833333333338</v>
      </c>
      <c r="J10">
        <v>1</v>
      </c>
      <c r="K10" s="9">
        <f t="shared" si="1"/>
        <v>188.11000000000004</v>
      </c>
      <c r="P10" s="57">
        <f t="shared" si="4"/>
        <v>665.09</v>
      </c>
      <c r="Q10" s="56">
        <f t="shared" si="5"/>
        <v>2.6603600000000003</v>
      </c>
      <c r="R10" s="58"/>
    </row>
    <row r="11" spans="1:19" x14ac:dyDescent="0.25">
      <c r="A11" s="24"/>
      <c r="B11" s="33">
        <v>1</v>
      </c>
      <c r="C11" s="35">
        <v>134</v>
      </c>
      <c r="D11" s="35">
        <v>1664</v>
      </c>
      <c r="E11" s="33">
        <v>2.2599999999999998</v>
      </c>
      <c r="F11" s="33">
        <f>F10-B11+E11</f>
        <v>130.43999999999997</v>
      </c>
      <c r="G11" s="27">
        <f t="shared" si="2"/>
        <v>68.975728412035281</v>
      </c>
      <c r="H11" s="28">
        <f t="shared" si="0"/>
        <v>121</v>
      </c>
      <c r="I11" s="29">
        <f t="shared" si="3"/>
        <v>1.5628925619834715</v>
      </c>
      <c r="J11">
        <v>1</v>
      </c>
      <c r="K11" s="9">
        <f t="shared" si="1"/>
        <v>189.11000000000004</v>
      </c>
      <c r="P11" s="57">
        <f t="shared" si="4"/>
        <v>666.35</v>
      </c>
      <c r="Q11" s="56">
        <f t="shared" si="5"/>
        <v>2.6654</v>
      </c>
      <c r="R11" s="58"/>
    </row>
    <row r="12" spans="1:19" x14ac:dyDescent="0.25">
      <c r="A12" s="12">
        <v>45200</v>
      </c>
      <c r="B12" s="14">
        <v>1</v>
      </c>
      <c r="C12" s="15">
        <v>2080</v>
      </c>
      <c r="D12" s="15">
        <v>2095</v>
      </c>
      <c r="E12" s="14"/>
      <c r="F12" s="47">
        <f t="shared" ref="F12:F43" si="6">F11-B12+E12</f>
        <v>129.43999999999997</v>
      </c>
      <c r="G12" s="13">
        <f t="shared" si="2"/>
        <v>68.086897059597035</v>
      </c>
      <c r="H12" s="16">
        <f t="shared" si="0"/>
        <v>122</v>
      </c>
      <c r="I12" s="17">
        <f t="shared" si="3"/>
        <v>1.5582786885245905</v>
      </c>
      <c r="J12">
        <v>1</v>
      </c>
      <c r="K12" s="9">
        <f t="shared" si="1"/>
        <v>190.11000000000004</v>
      </c>
      <c r="M12" t="s">
        <v>11</v>
      </c>
      <c r="P12" s="57">
        <f t="shared" si="4"/>
        <v>665.35</v>
      </c>
      <c r="Q12" s="56">
        <f t="shared" si="5"/>
        <v>2.6614</v>
      </c>
      <c r="R12" s="58"/>
    </row>
    <row r="13" spans="1:19" x14ac:dyDescent="0.25">
      <c r="B13" s="19">
        <v>1</v>
      </c>
      <c r="C13" s="20">
        <v>2018</v>
      </c>
      <c r="D13" s="20">
        <v>2095</v>
      </c>
      <c r="E13" s="19"/>
      <c r="F13" s="44">
        <f t="shared" si="6"/>
        <v>128.43999999999997</v>
      </c>
      <c r="G13" s="21">
        <f t="shared" si="2"/>
        <v>67.207367484694643</v>
      </c>
      <c r="H13" s="22">
        <f t="shared" si="0"/>
        <v>123</v>
      </c>
      <c r="I13" s="23">
        <f t="shared" si="3"/>
        <v>1.5537398373983744</v>
      </c>
      <c r="J13">
        <v>1</v>
      </c>
      <c r="K13" s="9">
        <f t="shared" si="1"/>
        <v>191.11000000000004</v>
      </c>
      <c r="M13" t="s">
        <v>11</v>
      </c>
      <c r="P13" s="57">
        <f t="shared" si="4"/>
        <v>664.35</v>
      </c>
      <c r="Q13" s="56">
        <f t="shared" si="5"/>
        <v>2.6574</v>
      </c>
      <c r="R13" s="58"/>
    </row>
    <row r="14" spans="1:19" x14ac:dyDescent="0.25">
      <c r="B14" s="19">
        <v>0.25</v>
      </c>
      <c r="C14" s="20">
        <v>453</v>
      </c>
      <c r="D14" s="20">
        <v>457</v>
      </c>
      <c r="E14" s="19"/>
      <c r="F14" s="44">
        <f t="shared" si="6"/>
        <v>128.18999999999997</v>
      </c>
      <c r="G14" s="21">
        <f t="shared" si="2"/>
        <v>66.988921404682245</v>
      </c>
      <c r="H14" s="22">
        <f t="shared" si="0"/>
        <v>124</v>
      </c>
      <c r="I14" s="23">
        <f t="shared" si="3"/>
        <v>1.5432258064516133</v>
      </c>
      <c r="J14">
        <v>1</v>
      </c>
      <c r="K14" s="9">
        <f t="shared" si="1"/>
        <v>191.36000000000004</v>
      </c>
      <c r="M14" t="s">
        <v>12</v>
      </c>
      <c r="P14" s="57">
        <f t="shared" si="4"/>
        <v>664.1</v>
      </c>
      <c r="Q14" s="56">
        <f t="shared" si="5"/>
        <v>2.6564000000000001</v>
      </c>
      <c r="R14" s="58"/>
    </row>
    <row r="15" spans="1:19" x14ac:dyDescent="0.25">
      <c r="A15" s="36"/>
      <c r="B15" s="25">
        <v>0.5</v>
      </c>
      <c r="C15" s="26">
        <v>246</v>
      </c>
      <c r="D15" s="26">
        <v>492</v>
      </c>
      <c r="E15" s="25"/>
      <c r="F15" s="45">
        <f t="shared" si="6"/>
        <v>127.68999999999997</v>
      </c>
      <c r="G15" s="27">
        <f t="shared" si="2"/>
        <v>66.5537370999687</v>
      </c>
      <c r="H15" s="28">
        <f t="shared" si="0"/>
        <v>125</v>
      </c>
      <c r="I15" s="29">
        <f t="shared" si="3"/>
        <v>1.5348800000000002</v>
      </c>
      <c r="J15">
        <v>1</v>
      </c>
      <c r="K15" s="9">
        <f t="shared" si="1"/>
        <v>191.86000000000004</v>
      </c>
      <c r="M15" t="s">
        <v>13</v>
      </c>
      <c r="P15" s="57">
        <f t="shared" si="4"/>
        <v>663.6</v>
      </c>
      <c r="Q15" s="56">
        <f t="shared" si="5"/>
        <v>2.6543999999999999</v>
      </c>
      <c r="R15" s="58"/>
    </row>
    <row r="16" spans="1:19" x14ac:dyDescent="0.25">
      <c r="A16" s="12">
        <v>45201</v>
      </c>
      <c r="B16" s="14">
        <v>1.5</v>
      </c>
      <c r="C16" s="15">
        <v>29</v>
      </c>
      <c r="D16" s="15">
        <v>68</v>
      </c>
      <c r="E16" s="14"/>
      <c r="F16" s="47">
        <f t="shared" si="6"/>
        <v>126.18999999999997</v>
      </c>
      <c r="G16" s="13">
        <f t="shared" si="2"/>
        <v>65.261688043028528</v>
      </c>
      <c r="H16" s="16">
        <f t="shared" si="0"/>
        <v>126</v>
      </c>
      <c r="I16" s="17">
        <f t="shared" si="3"/>
        <v>1.534603174603175</v>
      </c>
      <c r="J16">
        <v>1</v>
      </c>
      <c r="K16" s="9">
        <f t="shared" si="1"/>
        <v>193.36000000000004</v>
      </c>
      <c r="M16" t="s">
        <v>14</v>
      </c>
      <c r="P16" s="57">
        <f t="shared" si="4"/>
        <v>662.1</v>
      </c>
      <c r="Q16" s="56">
        <f t="shared" si="5"/>
        <v>2.6484000000000001</v>
      </c>
      <c r="R16" s="58"/>
    </row>
    <row r="17" spans="1:18" x14ac:dyDescent="0.25">
      <c r="A17" s="18"/>
      <c r="B17" s="19">
        <v>1</v>
      </c>
      <c r="C17" s="20">
        <v>570</v>
      </c>
      <c r="D17" s="20">
        <v>1206</v>
      </c>
      <c r="E17" s="19"/>
      <c r="F17" s="44">
        <f t="shared" si="6"/>
        <v>125.18999999999997</v>
      </c>
      <c r="G17" s="21">
        <f t="shared" si="2"/>
        <v>64.411401522947074</v>
      </c>
      <c r="H17" s="22">
        <f t="shared" si="0"/>
        <v>127</v>
      </c>
      <c r="I17" s="23">
        <f t="shared" si="3"/>
        <v>1.530393700787402</v>
      </c>
      <c r="J17">
        <v>1</v>
      </c>
      <c r="K17" s="9">
        <f t="shared" si="1"/>
        <v>194.36000000000004</v>
      </c>
      <c r="M17" t="s">
        <v>15</v>
      </c>
      <c r="P17" s="57">
        <f t="shared" si="4"/>
        <v>661.1</v>
      </c>
      <c r="Q17" s="56">
        <f t="shared" si="5"/>
        <v>2.6444000000000001</v>
      </c>
      <c r="R17" s="58"/>
    </row>
    <row r="18" spans="1:18" x14ac:dyDescent="0.25">
      <c r="A18" s="18"/>
      <c r="B18" s="19">
        <v>1</v>
      </c>
      <c r="C18" s="20">
        <v>181</v>
      </c>
      <c r="D18" s="20">
        <v>193</v>
      </c>
      <c r="E18" s="19"/>
      <c r="F18" s="44">
        <f t="shared" si="6"/>
        <v>124.18999999999997</v>
      </c>
      <c r="G18" s="21">
        <f t="shared" si="2"/>
        <v>63.569819819819799</v>
      </c>
      <c r="H18" s="22">
        <f t="shared" si="0"/>
        <v>128</v>
      </c>
      <c r="I18" s="23">
        <f t="shared" si="3"/>
        <v>1.5262500000000003</v>
      </c>
      <c r="J18">
        <v>1</v>
      </c>
      <c r="K18" s="9">
        <f t="shared" ref="K18:K49" si="7">K17+B18*J18</f>
        <v>195.36000000000004</v>
      </c>
      <c r="M18" t="s">
        <v>16</v>
      </c>
      <c r="P18" s="57">
        <f t="shared" si="4"/>
        <v>660.1</v>
      </c>
      <c r="Q18" s="56">
        <f t="shared" si="5"/>
        <v>2.6404000000000001</v>
      </c>
      <c r="R18" s="58"/>
    </row>
    <row r="19" spans="1:18" x14ac:dyDescent="0.25">
      <c r="A19" s="18"/>
      <c r="B19" s="19">
        <v>2.16</v>
      </c>
      <c r="C19" s="20">
        <v>754</v>
      </c>
      <c r="D19" s="20">
        <v>1250</v>
      </c>
      <c r="E19" s="19"/>
      <c r="F19" s="44">
        <f t="shared" si="6"/>
        <v>122.02999999999997</v>
      </c>
      <c r="G19" s="21">
        <f t="shared" si="2"/>
        <v>61.781085459700257</v>
      </c>
      <c r="H19" s="22">
        <f t="shared" si="0"/>
        <v>129</v>
      </c>
      <c r="I19" s="23">
        <f t="shared" si="3"/>
        <v>1.5311627906976748</v>
      </c>
      <c r="J19">
        <v>1</v>
      </c>
      <c r="K19" s="9">
        <f t="shared" si="7"/>
        <v>197.52000000000004</v>
      </c>
      <c r="M19" t="s">
        <v>17</v>
      </c>
      <c r="P19" s="57">
        <f t="shared" si="4"/>
        <v>657.94</v>
      </c>
      <c r="Q19" s="56">
        <f t="shared" si="5"/>
        <v>2.6317600000000003</v>
      </c>
      <c r="R19" s="58"/>
    </row>
    <row r="20" spans="1:18" x14ac:dyDescent="0.25">
      <c r="A20" s="18"/>
      <c r="B20" s="19">
        <v>2</v>
      </c>
      <c r="C20" s="20">
        <v>196</v>
      </c>
      <c r="D20" s="20">
        <v>1224</v>
      </c>
      <c r="E20" s="19"/>
      <c r="F20" s="44">
        <f t="shared" si="6"/>
        <v>120.02999999999997</v>
      </c>
      <c r="G20" s="21">
        <f t="shared" si="2"/>
        <v>60.15938251804328</v>
      </c>
      <c r="H20" s="22">
        <f t="shared" si="0"/>
        <v>130</v>
      </c>
      <c r="I20" s="23">
        <f t="shared" si="3"/>
        <v>1.5347692307692311</v>
      </c>
      <c r="J20">
        <v>1</v>
      </c>
      <c r="K20" s="9">
        <f t="shared" si="7"/>
        <v>199.52000000000004</v>
      </c>
      <c r="M20" t="s">
        <v>18</v>
      </c>
      <c r="P20" s="57">
        <f t="shared" si="4"/>
        <v>655.94</v>
      </c>
      <c r="Q20" s="56">
        <f t="shared" si="5"/>
        <v>2.6237600000000003</v>
      </c>
      <c r="R20" s="58"/>
    </row>
    <row r="21" spans="1:18" x14ac:dyDescent="0.25">
      <c r="A21" s="18"/>
      <c r="B21" s="19">
        <v>2</v>
      </c>
      <c r="C21" s="20">
        <v>29</v>
      </c>
      <c r="D21" s="20">
        <v>336</v>
      </c>
      <c r="E21" s="19"/>
      <c r="F21" s="44">
        <f t="shared" si="6"/>
        <v>118.02999999999997</v>
      </c>
      <c r="G21" s="21">
        <f t="shared" si="2"/>
        <v>58.569868995633165</v>
      </c>
      <c r="H21" s="22">
        <f t="shared" si="0"/>
        <v>131</v>
      </c>
      <c r="I21" s="23">
        <f t="shared" si="3"/>
        <v>1.5383206106870233</v>
      </c>
      <c r="J21">
        <v>1</v>
      </c>
      <c r="K21" s="9">
        <f t="shared" si="7"/>
        <v>201.52000000000004</v>
      </c>
      <c r="M21" t="s">
        <v>19</v>
      </c>
      <c r="P21" s="57">
        <f t="shared" si="4"/>
        <v>653.94000000000005</v>
      </c>
      <c r="Q21" s="56">
        <f t="shared" si="5"/>
        <v>2.6157600000000003</v>
      </c>
      <c r="R21" s="58"/>
    </row>
    <row r="22" spans="1:18" x14ac:dyDescent="0.25">
      <c r="A22" s="18"/>
      <c r="B22" s="19">
        <v>2.16</v>
      </c>
      <c r="C22" s="20">
        <v>1442</v>
      </c>
      <c r="D22" s="20">
        <v>1448</v>
      </c>
      <c r="E22" s="19"/>
      <c r="F22" s="44">
        <f t="shared" si="6"/>
        <v>115.86999999999998</v>
      </c>
      <c r="G22" s="21">
        <f t="shared" si="2"/>
        <v>56.888256087981127</v>
      </c>
      <c r="H22" s="22">
        <f t="shared" si="0"/>
        <v>132</v>
      </c>
      <c r="I22" s="23">
        <f t="shared" si="3"/>
        <v>1.5430303030303032</v>
      </c>
      <c r="J22">
        <v>1</v>
      </c>
      <c r="K22" s="9">
        <f t="shared" si="7"/>
        <v>203.68000000000004</v>
      </c>
      <c r="M22" t="s">
        <v>17</v>
      </c>
      <c r="P22" s="57">
        <f t="shared" si="4"/>
        <v>651.78000000000009</v>
      </c>
      <c r="Q22" s="56">
        <f t="shared" si="5"/>
        <v>2.6071200000000005</v>
      </c>
      <c r="R22" s="58"/>
    </row>
    <row r="23" spans="1:18" x14ac:dyDescent="0.25">
      <c r="A23" s="18"/>
      <c r="B23" s="19">
        <v>2.16</v>
      </c>
      <c r="C23" s="20">
        <v>1050</v>
      </c>
      <c r="D23" s="20">
        <v>1448</v>
      </c>
      <c r="E23" s="19"/>
      <c r="F23" s="44">
        <f t="shared" si="6"/>
        <v>113.70999999999998</v>
      </c>
      <c r="G23" s="21">
        <f t="shared" si="2"/>
        <v>55.241935483870954</v>
      </c>
      <c r="H23" s="22">
        <f t="shared" si="0"/>
        <v>133</v>
      </c>
      <c r="I23" s="23">
        <f t="shared" si="3"/>
        <v>1.5476691729323311</v>
      </c>
      <c r="J23">
        <v>1</v>
      </c>
      <c r="K23" s="9">
        <f t="shared" si="7"/>
        <v>205.84000000000003</v>
      </c>
      <c r="M23" t="s">
        <v>20</v>
      </c>
      <c r="P23" s="57">
        <f t="shared" si="4"/>
        <v>649.62000000000012</v>
      </c>
      <c r="Q23" s="56">
        <f t="shared" si="5"/>
        <v>2.5984800000000003</v>
      </c>
      <c r="R23" s="58"/>
    </row>
    <row r="24" spans="1:18" x14ac:dyDescent="0.25">
      <c r="A24" s="18"/>
      <c r="B24" s="19">
        <v>2</v>
      </c>
      <c r="C24" s="20">
        <v>1218</v>
      </c>
      <c r="D24" s="20">
        <v>1436</v>
      </c>
      <c r="E24" s="19"/>
      <c r="F24" s="44">
        <f t="shared" si="6"/>
        <v>111.70999999999998</v>
      </c>
      <c r="G24" s="21">
        <f t="shared" si="2"/>
        <v>53.748075442648172</v>
      </c>
      <c r="H24" s="22">
        <f t="shared" si="0"/>
        <v>134</v>
      </c>
      <c r="I24" s="23">
        <f t="shared" si="3"/>
        <v>1.5510447761194033</v>
      </c>
      <c r="J24">
        <v>1</v>
      </c>
      <c r="K24" s="9">
        <f t="shared" si="7"/>
        <v>207.84000000000003</v>
      </c>
      <c r="M24" t="s">
        <v>18</v>
      </c>
      <c r="P24" s="57">
        <f t="shared" si="4"/>
        <v>647.62000000000012</v>
      </c>
      <c r="Q24" s="56">
        <f t="shared" si="5"/>
        <v>2.5904800000000003</v>
      </c>
      <c r="R24" s="58"/>
    </row>
    <row r="25" spans="1:18" x14ac:dyDescent="0.25">
      <c r="A25" s="18"/>
      <c r="B25" s="19">
        <v>2.16</v>
      </c>
      <c r="C25" s="20">
        <v>598</v>
      </c>
      <c r="D25" s="20">
        <v>1381</v>
      </c>
      <c r="E25" s="32">
        <v>1</v>
      </c>
      <c r="F25" s="44">
        <f t="shared" si="6"/>
        <v>110.54999999999998</v>
      </c>
      <c r="G25" s="21">
        <f t="shared" si="2"/>
        <v>52.642857142857125</v>
      </c>
      <c r="H25" s="22">
        <f t="shared" si="0"/>
        <v>135</v>
      </c>
      <c r="I25" s="23">
        <f t="shared" si="3"/>
        <v>1.5555555555555558</v>
      </c>
      <c r="J25">
        <v>1</v>
      </c>
      <c r="K25" s="9">
        <f t="shared" si="7"/>
        <v>210.00000000000003</v>
      </c>
      <c r="M25" t="s">
        <v>17</v>
      </c>
      <c r="P25" s="57">
        <f t="shared" si="4"/>
        <v>646.46000000000015</v>
      </c>
      <c r="Q25" s="56">
        <f t="shared" si="5"/>
        <v>2.5858400000000006</v>
      </c>
      <c r="R25" s="58"/>
    </row>
    <row r="26" spans="1:18" x14ac:dyDescent="0.25">
      <c r="A26" s="24"/>
      <c r="B26" s="25">
        <v>2.16</v>
      </c>
      <c r="C26" s="26">
        <v>465</v>
      </c>
      <c r="D26" s="26">
        <v>1381</v>
      </c>
      <c r="E26" s="25"/>
      <c r="F26" s="45">
        <f t="shared" si="6"/>
        <v>108.38999999999999</v>
      </c>
      <c r="G26" s="27">
        <f t="shared" si="2"/>
        <v>51.088800904977361</v>
      </c>
      <c r="H26" s="28">
        <f t="shared" si="0"/>
        <v>136</v>
      </c>
      <c r="I26" s="29">
        <f t="shared" si="3"/>
        <v>1.5600000000000003</v>
      </c>
      <c r="J26" s="36">
        <v>1</v>
      </c>
      <c r="K26" s="41">
        <f t="shared" si="7"/>
        <v>212.16000000000003</v>
      </c>
      <c r="L26" s="36"/>
      <c r="M26" s="36" t="s">
        <v>17</v>
      </c>
      <c r="N26" s="36"/>
      <c r="P26" s="59">
        <f t="shared" si="4"/>
        <v>644.30000000000018</v>
      </c>
      <c r="Q26" s="60">
        <f t="shared" si="5"/>
        <v>2.5772000000000008</v>
      </c>
      <c r="R26" s="61"/>
    </row>
    <row r="27" spans="1:18" x14ac:dyDescent="0.25">
      <c r="A27" s="18">
        <v>45202</v>
      </c>
      <c r="B27" s="19">
        <v>0.25</v>
      </c>
      <c r="C27" s="20">
        <v>15</v>
      </c>
      <c r="D27" s="20">
        <v>16</v>
      </c>
      <c r="E27" s="19"/>
      <c r="F27" s="44">
        <f t="shared" si="6"/>
        <v>108.13999999999999</v>
      </c>
      <c r="G27" s="21">
        <f t="shared" si="2"/>
        <v>50.910974059601699</v>
      </c>
      <c r="H27" s="22">
        <f t="shared" si="0"/>
        <v>137</v>
      </c>
      <c r="I27" s="23">
        <f t="shared" si="3"/>
        <v>1.5504379562043797</v>
      </c>
      <c r="J27">
        <v>1</v>
      </c>
      <c r="K27" s="9">
        <f t="shared" si="7"/>
        <v>212.41000000000003</v>
      </c>
      <c r="M27" t="s">
        <v>22</v>
      </c>
      <c r="N27" t="s">
        <v>21</v>
      </c>
      <c r="O27" s="37"/>
      <c r="P27" s="57">
        <f t="shared" si="4"/>
        <v>644.30000000000018</v>
      </c>
      <c r="Q27" s="56">
        <f t="shared" si="5"/>
        <v>2.5772000000000008</v>
      </c>
      <c r="R27" s="58"/>
    </row>
    <row r="28" spans="1:18" x14ac:dyDescent="0.25">
      <c r="A28" s="18"/>
      <c r="B28" s="19">
        <v>1.2</v>
      </c>
      <c r="C28" s="20">
        <v>29</v>
      </c>
      <c r="D28" s="20">
        <v>64</v>
      </c>
      <c r="E28" s="32">
        <v>0.46</v>
      </c>
      <c r="F28" s="44">
        <f t="shared" si="6"/>
        <v>107.39999999999998</v>
      </c>
      <c r="G28" s="21">
        <f t="shared" si="2"/>
        <v>50.278545011937624</v>
      </c>
      <c r="H28" s="22">
        <f t="shared" si="0"/>
        <v>138</v>
      </c>
      <c r="I28" s="23">
        <f t="shared" si="3"/>
        <v>1.5478985507246379</v>
      </c>
      <c r="J28">
        <v>1</v>
      </c>
      <c r="K28" s="9">
        <f t="shared" si="7"/>
        <v>213.61</v>
      </c>
      <c r="M28" t="s">
        <v>23</v>
      </c>
      <c r="N28" t="s">
        <v>21</v>
      </c>
      <c r="O28" s="37"/>
      <c r="P28" s="57">
        <f t="shared" si="4"/>
        <v>644.30000000000018</v>
      </c>
      <c r="Q28" s="56">
        <f t="shared" si="5"/>
        <v>2.5772000000000008</v>
      </c>
      <c r="R28" s="58"/>
    </row>
    <row r="29" spans="1:18" x14ac:dyDescent="0.25">
      <c r="A29" s="18"/>
      <c r="B29" s="19">
        <v>2</v>
      </c>
      <c r="C29" s="20"/>
      <c r="D29" s="20"/>
      <c r="E29" s="19"/>
      <c r="F29" s="44">
        <f t="shared" si="6"/>
        <v>105.39999999999998</v>
      </c>
      <c r="G29" s="21">
        <f t="shared" si="2"/>
        <v>48.88456008533926</v>
      </c>
      <c r="H29" s="22">
        <f t="shared" si="0"/>
        <v>139</v>
      </c>
      <c r="I29" s="23">
        <f t="shared" si="3"/>
        <v>1.5511510791366907</v>
      </c>
      <c r="J29">
        <v>1</v>
      </c>
      <c r="K29" s="9">
        <f t="shared" si="7"/>
        <v>215.61</v>
      </c>
      <c r="M29" t="s">
        <v>24</v>
      </c>
      <c r="P29" s="57">
        <f t="shared" si="4"/>
        <v>642.30000000000018</v>
      </c>
      <c r="Q29" s="56">
        <f t="shared" si="5"/>
        <v>2.5692000000000008</v>
      </c>
      <c r="R29" s="58"/>
    </row>
    <row r="30" spans="1:18" x14ac:dyDescent="0.25">
      <c r="A30" s="18"/>
      <c r="B30" s="19">
        <v>0.25</v>
      </c>
      <c r="C30" s="20"/>
      <c r="D30" s="20"/>
      <c r="E30" s="19"/>
      <c r="F30" s="44">
        <f t="shared" si="6"/>
        <v>105.14999999999998</v>
      </c>
      <c r="G30" s="21">
        <f t="shared" si="2"/>
        <v>48.712128231260991</v>
      </c>
      <c r="H30" s="22">
        <f t="shared" si="0"/>
        <v>140</v>
      </c>
      <c r="I30" s="23">
        <f t="shared" si="3"/>
        <v>1.541857142857143</v>
      </c>
      <c r="J30">
        <v>1</v>
      </c>
      <c r="K30" s="9">
        <f t="shared" si="7"/>
        <v>215.86</v>
      </c>
      <c r="M30" t="s">
        <v>25</v>
      </c>
      <c r="P30" s="57">
        <f t="shared" si="4"/>
        <v>642.05000000000018</v>
      </c>
      <c r="Q30" s="56">
        <f t="shared" si="5"/>
        <v>2.5682000000000009</v>
      </c>
      <c r="R30" s="58"/>
    </row>
    <row r="31" spans="1:18" x14ac:dyDescent="0.25">
      <c r="A31" s="18"/>
      <c r="B31" s="19">
        <v>6.48</v>
      </c>
      <c r="C31" s="20">
        <v>695</v>
      </c>
      <c r="D31" s="20">
        <v>823</v>
      </c>
      <c r="E31" s="19"/>
      <c r="F31" s="44">
        <f t="shared" si="6"/>
        <v>98.669999999999973</v>
      </c>
      <c r="G31" s="21">
        <f t="shared" si="2"/>
        <v>44.377979670774472</v>
      </c>
      <c r="H31" s="22">
        <f t="shared" si="0"/>
        <v>141</v>
      </c>
      <c r="I31" s="23">
        <f t="shared" si="3"/>
        <v>1.5768794326241136</v>
      </c>
      <c r="J31">
        <v>1</v>
      </c>
      <c r="K31" s="9">
        <f t="shared" si="7"/>
        <v>222.34</v>
      </c>
      <c r="M31" t="s">
        <v>26</v>
      </c>
      <c r="P31" s="57">
        <f t="shared" si="4"/>
        <v>635.57000000000016</v>
      </c>
      <c r="Q31" s="56">
        <f t="shared" si="5"/>
        <v>2.5422800000000008</v>
      </c>
      <c r="R31" s="58"/>
    </row>
    <row r="32" spans="1:18" x14ac:dyDescent="0.25">
      <c r="A32" s="18"/>
      <c r="B32" s="19">
        <v>1</v>
      </c>
      <c r="C32" s="20">
        <v>176</v>
      </c>
      <c r="D32" s="20">
        <v>265</v>
      </c>
      <c r="E32" s="19"/>
      <c r="F32" s="44">
        <f t="shared" si="6"/>
        <v>97.669999999999973</v>
      </c>
      <c r="G32" s="21">
        <f t="shared" si="2"/>
        <v>43.731530402077539</v>
      </c>
      <c r="H32" s="22">
        <f t="shared" si="0"/>
        <v>142</v>
      </c>
      <c r="I32" s="23">
        <f t="shared" si="3"/>
        <v>1.5728169014084508</v>
      </c>
      <c r="J32">
        <v>1</v>
      </c>
      <c r="K32" s="9">
        <f t="shared" si="7"/>
        <v>223.34</v>
      </c>
      <c r="M32" t="s">
        <v>27</v>
      </c>
      <c r="P32" s="57">
        <f t="shared" si="4"/>
        <v>634.57000000000016</v>
      </c>
      <c r="Q32" s="56">
        <f t="shared" si="5"/>
        <v>2.5382800000000008</v>
      </c>
      <c r="R32" s="58"/>
    </row>
    <row r="33" spans="1:18" x14ac:dyDescent="0.25">
      <c r="A33" s="18"/>
      <c r="B33" s="19">
        <v>2.16</v>
      </c>
      <c r="C33" s="20"/>
      <c r="D33" s="20"/>
      <c r="E33" s="19"/>
      <c r="F33" s="44">
        <f t="shared" si="6"/>
        <v>95.509999999999977</v>
      </c>
      <c r="G33" s="21">
        <f t="shared" si="2"/>
        <v>42.354767184035467</v>
      </c>
      <c r="H33" s="22">
        <f t="shared" si="0"/>
        <v>143</v>
      </c>
      <c r="I33" s="23">
        <f t="shared" si="3"/>
        <v>1.5769230769230769</v>
      </c>
      <c r="J33">
        <v>1</v>
      </c>
      <c r="K33" s="9">
        <f t="shared" si="7"/>
        <v>225.5</v>
      </c>
      <c r="M33" t="s">
        <v>17</v>
      </c>
      <c r="P33" s="57">
        <f t="shared" si="4"/>
        <v>632.4100000000002</v>
      </c>
      <c r="Q33" s="56">
        <f t="shared" si="5"/>
        <v>2.529640000000001</v>
      </c>
      <c r="R33" s="58"/>
    </row>
    <row r="34" spans="1:18" x14ac:dyDescent="0.25">
      <c r="A34" s="18"/>
      <c r="B34" s="19">
        <v>2.16</v>
      </c>
      <c r="C34" s="20"/>
      <c r="D34" s="20"/>
      <c r="E34" s="19"/>
      <c r="F34" s="44">
        <f t="shared" si="6"/>
        <v>93.34999999999998</v>
      </c>
      <c r="G34" s="21">
        <f t="shared" si="2"/>
        <v>41.00412896424492</v>
      </c>
      <c r="H34" s="22">
        <f t="shared" si="0"/>
        <v>144</v>
      </c>
      <c r="I34" s="23">
        <f t="shared" si="3"/>
        <v>1.5809722222222222</v>
      </c>
      <c r="J34">
        <v>1</v>
      </c>
      <c r="K34" s="9">
        <f t="shared" si="7"/>
        <v>227.66</v>
      </c>
      <c r="M34" t="s">
        <v>17</v>
      </c>
      <c r="P34" s="57">
        <f t="shared" si="4"/>
        <v>630.25000000000023</v>
      </c>
      <c r="Q34" s="56">
        <f t="shared" si="5"/>
        <v>2.5210000000000008</v>
      </c>
      <c r="R34" s="58"/>
    </row>
    <row r="35" spans="1:18" x14ac:dyDescent="0.25">
      <c r="A35" s="18"/>
      <c r="B35" s="19">
        <v>2.16</v>
      </c>
      <c r="C35" s="20">
        <v>549</v>
      </c>
      <c r="D35" s="20">
        <v>1407</v>
      </c>
      <c r="E35" s="19"/>
      <c r="F35" s="44">
        <f t="shared" si="6"/>
        <v>91.189999999999984</v>
      </c>
      <c r="G35" s="21">
        <f t="shared" si="2"/>
        <v>39.678879122791741</v>
      </c>
      <c r="H35" s="22">
        <f t="shared" si="0"/>
        <v>145</v>
      </c>
      <c r="I35" s="23">
        <f t="shared" si="3"/>
        <v>1.5849655172413792</v>
      </c>
      <c r="J35">
        <v>1</v>
      </c>
      <c r="K35" s="9">
        <f t="shared" si="7"/>
        <v>229.82</v>
      </c>
      <c r="M35" t="s">
        <v>17</v>
      </c>
      <c r="P35" s="57">
        <f t="shared" si="4"/>
        <v>628.09000000000026</v>
      </c>
      <c r="Q35" s="56">
        <f t="shared" si="5"/>
        <v>2.512360000000001</v>
      </c>
      <c r="R35" s="58"/>
    </row>
    <row r="36" spans="1:18" x14ac:dyDescent="0.25">
      <c r="A36" s="18"/>
      <c r="B36" s="32">
        <v>1.5</v>
      </c>
      <c r="C36" s="34">
        <v>4</v>
      </c>
      <c r="D36" s="34">
        <v>52</v>
      </c>
      <c r="E36" s="32">
        <v>6.74</v>
      </c>
      <c r="F36" s="46">
        <f t="shared" si="6"/>
        <v>96.429999999999978</v>
      </c>
      <c r="G36" s="21">
        <f t="shared" si="2"/>
        <v>41.686840740100287</v>
      </c>
      <c r="H36" s="34">
        <f t="shared" si="0"/>
        <v>146</v>
      </c>
      <c r="I36" s="38">
        <f t="shared" si="3"/>
        <v>1.5843835616438355</v>
      </c>
      <c r="J36" s="39">
        <v>1</v>
      </c>
      <c r="K36" s="40">
        <f t="shared" si="7"/>
        <v>231.32</v>
      </c>
      <c r="L36" s="39"/>
      <c r="M36" s="39" t="s">
        <v>23</v>
      </c>
      <c r="N36" s="39" t="s">
        <v>21</v>
      </c>
      <c r="P36" s="57">
        <f t="shared" si="4"/>
        <v>628.09000000000026</v>
      </c>
      <c r="Q36" s="56">
        <f t="shared" si="5"/>
        <v>2.512360000000001</v>
      </c>
      <c r="R36" s="58"/>
    </row>
    <row r="37" spans="1:18" x14ac:dyDescent="0.25">
      <c r="A37" s="18"/>
      <c r="B37" s="19">
        <v>0.25</v>
      </c>
      <c r="C37" s="20"/>
      <c r="D37" s="20"/>
      <c r="E37" s="19"/>
      <c r="F37" s="44">
        <f t="shared" si="6"/>
        <v>96.179999999999978</v>
      </c>
      <c r="G37" s="21">
        <f t="shared" si="2"/>
        <v>41.53387744526492</v>
      </c>
      <c r="H37" s="22">
        <f t="shared" si="0"/>
        <v>147</v>
      </c>
      <c r="I37" s="23">
        <f t="shared" si="3"/>
        <v>1.5753061224489795</v>
      </c>
      <c r="J37">
        <v>1</v>
      </c>
      <c r="K37" s="9">
        <f t="shared" si="7"/>
        <v>231.57</v>
      </c>
      <c r="M37" t="s">
        <v>28</v>
      </c>
      <c r="P37" s="57">
        <f t="shared" si="4"/>
        <v>627.84000000000026</v>
      </c>
      <c r="Q37" s="56">
        <f t="shared" si="5"/>
        <v>2.5113600000000011</v>
      </c>
      <c r="R37" s="58"/>
    </row>
    <row r="38" spans="1:18" x14ac:dyDescent="0.25">
      <c r="A38" s="18"/>
      <c r="B38" s="19">
        <v>1.1100000000000001</v>
      </c>
      <c r="C38" s="20"/>
      <c r="D38" s="20"/>
      <c r="E38" s="19"/>
      <c r="F38" s="44">
        <f t="shared" si="6"/>
        <v>95.069999999999979</v>
      </c>
      <c r="G38" s="21">
        <f t="shared" si="2"/>
        <v>40.858690046415667</v>
      </c>
      <c r="H38" s="22">
        <f t="shared" si="0"/>
        <v>148</v>
      </c>
      <c r="I38" s="23">
        <f t="shared" si="3"/>
        <v>1.5721621621621622</v>
      </c>
      <c r="J38">
        <v>1</v>
      </c>
      <c r="K38" s="9">
        <f t="shared" si="7"/>
        <v>232.68</v>
      </c>
      <c r="M38" t="s">
        <v>29</v>
      </c>
      <c r="P38" s="57">
        <f t="shared" si="4"/>
        <v>626.73000000000025</v>
      </c>
      <c r="Q38" s="56">
        <f t="shared" si="5"/>
        <v>2.5069200000000009</v>
      </c>
      <c r="R38" s="58"/>
    </row>
    <row r="39" spans="1:18" x14ac:dyDescent="0.25">
      <c r="A39" s="18"/>
      <c r="B39" s="19">
        <v>3.21</v>
      </c>
      <c r="C39" s="20"/>
      <c r="D39" s="20"/>
      <c r="E39" s="19"/>
      <c r="F39" s="44">
        <f t="shared" si="6"/>
        <v>91.859999999999985</v>
      </c>
      <c r="G39" s="21">
        <f t="shared" si="2"/>
        <v>38.941879689685862</v>
      </c>
      <c r="H39" s="22">
        <f t="shared" si="0"/>
        <v>149</v>
      </c>
      <c r="I39" s="23">
        <f t="shared" ref="I39:I55" si="8">K39/H39</f>
        <v>1.5831543624161075</v>
      </c>
      <c r="J39">
        <v>1</v>
      </c>
      <c r="K39" s="9">
        <f t="shared" si="7"/>
        <v>235.89000000000001</v>
      </c>
      <c r="M39" t="s">
        <v>30</v>
      </c>
      <c r="P39" s="57">
        <f t="shared" si="4"/>
        <v>623.52000000000021</v>
      </c>
      <c r="Q39" s="56">
        <f t="shared" si="5"/>
        <v>2.4940800000000007</v>
      </c>
      <c r="R39" s="58"/>
    </row>
    <row r="40" spans="1:18" x14ac:dyDescent="0.25">
      <c r="A40" s="18"/>
      <c r="B40" s="19">
        <v>3.21</v>
      </c>
      <c r="C40" s="20"/>
      <c r="D40" s="20"/>
      <c r="E40" s="19"/>
      <c r="F40" s="44">
        <f t="shared" si="6"/>
        <v>88.649999999999991</v>
      </c>
      <c r="G40" s="21">
        <f t="shared" si="2"/>
        <v>37.076537013801747</v>
      </c>
      <c r="H40" s="22">
        <f t="shared" si="0"/>
        <v>150</v>
      </c>
      <c r="I40" s="23">
        <f t="shared" si="8"/>
        <v>1.5940000000000001</v>
      </c>
      <c r="J40" s="42">
        <v>1</v>
      </c>
      <c r="K40" s="43">
        <f t="shared" si="7"/>
        <v>239.10000000000002</v>
      </c>
      <c r="L40" s="42"/>
      <c r="M40" s="42" t="s">
        <v>30</v>
      </c>
      <c r="N40" s="42"/>
      <c r="P40" s="57">
        <f t="shared" ref="P40:P71" si="9">IF(N40&lt;&gt;"Pokerbet",P39-B40+E40+R40,P39)</f>
        <v>620.31000000000017</v>
      </c>
      <c r="Q40" s="56">
        <f t="shared" si="5"/>
        <v>2.4812400000000006</v>
      </c>
      <c r="R40" s="58"/>
    </row>
    <row r="41" spans="1:18" x14ac:dyDescent="0.25">
      <c r="A41" s="18"/>
      <c r="B41" s="19">
        <v>2.16</v>
      </c>
      <c r="C41" s="20"/>
      <c r="D41" s="20"/>
      <c r="E41" s="19"/>
      <c r="F41" s="44">
        <f t="shared" si="6"/>
        <v>86.49</v>
      </c>
      <c r="G41" s="21">
        <f t="shared" si="2"/>
        <v>35.849291221089274</v>
      </c>
      <c r="H41" s="22">
        <f t="shared" si="0"/>
        <v>151</v>
      </c>
      <c r="I41" s="23">
        <f t="shared" si="8"/>
        <v>1.5977483443708611</v>
      </c>
      <c r="J41" s="42">
        <v>1</v>
      </c>
      <c r="K41" s="43">
        <f t="shared" si="7"/>
        <v>241.26000000000002</v>
      </c>
      <c r="L41" s="42"/>
      <c r="M41" s="42" t="s">
        <v>17</v>
      </c>
      <c r="N41" s="42"/>
      <c r="P41" s="57">
        <f t="shared" si="9"/>
        <v>618.1500000000002</v>
      </c>
      <c r="Q41" s="56">
        <f t="shared" si="5"/>
        <v>2.4726000000000008</v>
      </c>
      <c r="R41" s="58"/>
    </row>
    <row r="42" spans="1:18" x14ac:dyDescent="0.25">
      <c r="A42" s="24"/>
      <c r="B42" s="25">
        <v>0.25</v>
      </c>
      <c r="C42" s="26"/>
      <c r="D42" s="26"/>
      <c r="E42" s="25"/>
      <c r="F42" s="45">
        <f t="shared" si="6"/>
        <v>86.24</v>
      </c>
      <c r="G42" s="27">
        <f t="shared" si="2"/>
        <v>35.708666307813338</v>
      </c>
      <c r="H42" s="28">
        <f t="shared" si="0"/>
        <v>152</v>
      </c>
      <c r="I42" s="29">
        <f t="shared" si="8"/>
        <v>1.5888815789473685</v>
      </c>
      <c r="J42" s="36">
        <v>1</v>
      </c>
      <c r="K42" s="41">
        <f t="shared" si="7"/>
        <v>241.51000000000002</v>
      </c>
      <c r="L42" s="36"/>
      <c r="M42" s="36" t="s">
        <v>25</v>
      </c>
      <c r="N42" s="36"/>
      <c r="P42" s="59">
        <f t="shared" si="9"/>
        <v>617.9000000000002</v>
      </c>
      <c r="Q42" s="60">
        <f t="shared" si="5"/>
        <v>2.4716000000000009</v>
      </c>
      <c r="R42" s="61"/>
    </row>
    <row r="43" spans="1:18" x14ac:dyDescent="0.25">
      <c r="A43" s="18">
        <v>45203</v>
      </c>
      <c r="B43" s="19">
        <v>1</v>
      </c>
      <c r="C43" s="20">
        <v>4</v>
      </c>
      <c r="D43" s="20"/>
      <c r="E43" s="19"/>
      <c r="F43" s="44">
        <f t="shared" si="6"/>
        <v>85.24</v>
      </c>
      <c r="G43" s="21">
        <f t="shared" si="2"/>
        <v>35.14906601789616</v>
      </c>
      <c r="H43" s="22">
        <f t="shared" si="0"/>
        <v>153</v>
      </c>
      <c r="I43" s="23">
        <f t="shared" si="8"/>
        <v>1.5850326797385623</v>
      </c>
      <c r="J43">
        <v>1</v>
      </c>
      <c r="K43" s="9">
        <f t="shared" si="7"/>
        <v>242.51000000000002</v>
      </c>
      <c r="M43" t="s">
        <v>31</v>
      </c>
      <c r="N43" t="s">
        <v>21</v>
      </c>
      <c r="P43" s="57">
        <f t="shared" si="9"/>
        <v>617.9000000000002</v>
      </c>
      <c r="Q43" s="56">
        <f t="shared" si="5"/>
        <v>2.4716000000000009</v>
      </c>
      <c r="R43" s="58"/>
    </row>
    <row r="44" spans="1:18" x14ac:dyDescent="0.25">
      <c r="A44" s="18"/>
      <c r="B44" s="19">
        <v>1.5</v>
      </c>
      <c r="C44" s="20"/>
      <c r="D44" s="20"/>
      <c r="E44" s="32">
        <v>0.14000000000000001</v>
      </c>
      <c r="F44" s="44">
        <f t="shared" ref="F44:F75" si="10">F43-B44+E44</f>
        <v>83.88</v>
      </c>
      <c r="G44" s="21">
        <f t="shared" si="2"/>
        <v>34.375640342608904</v>
      </c>
      <c r="H44" s="22">
        <f t="shared" si="0"/>
        <v>154</v>
      </c>
      <c r="I44" s="23">
        <f t="shared" si="8"/>
        <v>1.5844805194805196</v>
      </c>
      <c r="J44">
        <v>1</v>
      </c>
      <c r="K44" s="9">
        <f t="shared" si="7"/>
        <v>244.01000000000002</v>
      </c>
      <c r="M44" t="s">
        <v>23</v>
      </c>
      <c r="N44" t="s">
        <v>21</v>
      </c>
      <c r="P44" s="57">
        <f t="shared" si="9"/>
        <v>617.9000000000002</v>
      </c>
      <c r="Q44" s="56">
        <f t="shared" si="5"/>
        <v>2.4716000000000009</v>
      </c>
      <c r="R44" s="58"/>
    </row>
    <row r="45" spans="1:18" x14ac:dyDescent="0.25">
      <c r="A45" s="18"/>
      <c r="B45" s="32">
        <v>2</v>
      </c>
      <c r="C45" s="34">
        <v>1</v>
      </c>
      <c r="D45" s="34">
        <v>2</v>
      </c>
      <c r="E45" s="32">
        <v>4</v>
      </c>
      <c r="F45" s="44">
        <f t="shared" si="10"/>
        <v>85.88</v>
      </c>
      <c r="G45" s="21">
        <f t="shared" si="2"/>
        <v>34.909150034551431</v>
      </c>
      <c r="H45" s="34">
        <f t="shared" si="0"/>
        <v>155</v>
      </c>
      <c r="I45" s="38">
        <f t="shared" si="8"/>
        <v>1.5871612903225807</v>
      </c>
      <c r="J45" s="39">
        <v>1</v>
      </c>
      <c r="K45" s="40">
        <f t="shared" si="7"/>
        <v>246.01000000000002</v>
      </c>
      <c r="L45" s="39"/>
      <c r="M45" s="39" t="s">
        <v>32</v>
      </c>
      <c r="N45" s="39" t="s">
        <v>21</v>
      </c>
      <c r="P45" s="57">
        <f t="shared" si="9"/>
        <v>617.9000000000002</v>
      </c>
      <c r="Q45" s="56">
        <f t="shared" si="5"/>
        <v>2.4716000000000009</v>
      </c>
      <c r="R45" s="58"/>
    </row>
    <row r="46" spans="1:18" x14ac:dyDescent="0.25">
      <c r="A46" s="18"/>
      <c r="B46" s="19">
        <v>0.5</v>
      </c>
      <c r="C46" s="20"/>
      <c r="D46" s="20"/>
      <c r="E46" s="19"/>
      <c r="F46" s="44">
        <f t="shared" si="10"/>
        <v>85.38</v>
      </c>
      <c r="G46" s="21">
        <f t="shared" si="2"/>
        <v>34.635511743945472</v>
      </c>
      <c r="H46" s="22">
        <f t="shared" si="0"/>
        <v>156</v>
      </c>
      <c r="I46" s="23">
        <f t="shared" si="8"/>
        <v>1.5801923076923079</v>
      </c>
      <c r="J46">
        <v>1</v>
      </c>
      <c r="K46" s="9">
        <f t="shared" si="7"/>
        <v>246.51000000000002</v>
      </c>
      <c r="M46" t="s">
        <v>33</v>
      </c>
      <c r="P46" s="57">
        <f t="shared" si="9"/>
        <v>617.4000000000002</v>
      </c>
      <c r="Q46" s="56">
        <f t="shared" si="5"/>
        <v>2.4696000000000007</v>
      </c>
      <c r="R46" s="58"/>
    </row>
    <row r="47" spans="1:18" x14ac:dyDescent="0.25">
      <c r="A47" s="18"/>
      <c r="B47" s="19">
        <v>0.25</v>
      </c>
      <c r="C47" s="20"/>
      <c r="D47" s="20"/>
      <c r="E47" s="19"/>
      <c r="F47" s="44">
        <f t="shared" si="10"/>
        <v>85.13</v>
      </c>
      <c r="G47" s="21">
        <f t="shared" si="2"/>
        <v>34.499108445453068</v>
      </c>
      <c r="H47" s="22">
        <f t="shared" si="0"/>
        <v>157</v>
      </c>
      <c r="I47" s="23">
        <f t="shared" si="8"/>
        <v>1.5717197452229301</v>
      </c>
      <c r="J47">
        <v>1</v>
      </c>
      <c r="K47" s="9">
        <f t="shared" si="7"/>
        <v>246.76000000000002</v>
      </c>
      <c r="M47" t="s">
        <v>28</v>
      </c>
      <c r="N47" t="s">
        <v>21</v>
      </c>
      <c r="P47" s="57">
        <f t="shared" si="9"/>
        <v>617.4000000000002</v>
      </c>
      <c r="Q47" s="56">
        <f t="shared" si="5"/>
        <v>2.4696000000000007</v>
      </c>
      <c r="R47" s="58"/>
    </row>
    <row r="48" spans="1:18" x14ac:dyDescent="0.25">
      <c r="A48" s="18"/>
      <c r="B48" s="19">
        <v>2</v>
      </c>
      <c r="C48" s="20"/>
      <c r="D48" s="20"/>
      <c r="E48" s="19"/>
      <c r="F48" s="44">
        <f t="shared" si="10"/>
        <v>83.13</v>
      </c>
      <c r="G48" s="21">
        <f t="shared" si="2"/>
        <v>33.417752050168829</v>
      </c>
      <c r="H48" s="22">
        <f t="shared" si="0"/>
        <v>158</v>
      </c>
      <c r="I48" s="23">
        <f t="shared" si="8"/>
        <v>1.5744303797468355</v>
      </c>
      <c r="J48">
        <v>1</v>
      </c>
      <c r="K48" s="9">
        <f t="shared" si="7"/>
        <v>248.76000000000002</v>
      </c>
      <c r="M48" t="s">
        <v>34</v>
      </c>
      <c r="P48" s="57">
        <f t="shared" si="9"/>
        <v>615.4000000000002</v>
      </c>
      <c r="Q48" s="56">
        <f t="shared" si="5"/>
        <v>2.4616000000000007</v>
      </c>
      <c r="R48" s="58"/>
    </row>
    <row r="49" spans="1:18" x14ac:dyDescent="0.25">
      <c r="A49" s="18"/>
      <c r="B49" s="19">
        <v>2</v>
      </c>
      <c r="C49" s="20"/>
      <c r="D49" s="20"/>
      <c r="E49" s="19"/>
      <c r="F49" s="44">
        <f t="shared" si="10"/>
        <v>81.13</v>
      </c>
      <c r="G49" s="21">
        <f t="shared" si="2"/>
        <v>32.353644919444882</v>
      </c>
      <c r="H49" s="22">
        <f t="shared" si="0"/>
        <v>159</v>
      </c>
      <c r="I49" s="23">
        <f t="shared" si="8"/>
        <v>1.5771069182389938</v>
      </c>
      <c r="J49">
        <v>1</v>
      </c>
      <c r="K49" s="9">
        <f t="shared" si="7"/>
        <v>250.76000000000002</v>
      </c>
      <c r="M49" t="s">
        <v>35</v>
      </c>
      <c r="P49" s="57">
        <f t="shared" si="9"/>
        <v>613.4000000000002</v>
      </c>
      <c r="Q49" s="56">
        <f t="shared" si="5"/>
        <v>2.4536000000000007</v>
      </c>
      <c r="R49" s="58"/>
    </row>
    <row r="50" spans="1:18" x14ac:dyDescent="0.25">
      <c r="A50" s="18"/>
      <c r="B50" s="19">
        <v>2.16</v>
      </c>
      <c r="C50" s="20"/>
      <c r="D50" s="20"/>
      <c r="E50" s="19"/>
      <c r="F50" s="44">
        <f t="shared" si="10"/>
        <v>78.97</v>
      </c>
      <c r="G50" s="21">
        <f t="shared" si="2"/>
        <v>31.223311719120666</v>
      </c>
      <c r="H50" s="22">
        <f t="shared" si="0"/>
        <v>160</v>
      </c>
      <c r="I50" s="23">
        <f t="shared" si="8"/>
        <v>1.5807500000000001</v>
      </c>
      <c r="J50">
        <v>1</v>
      </c>
      <c r="K50" s="9">
        <f t="shared" ref="K50:K56" si="11">K49+B50*J50</f>
        <v>252.92000000000002</v>
      </c>
      <c r="M50" s="42" t="s">
        <v>17</v>
      </c>
      <c r="P50" s="57">
        <f t="shared" si="9"/>
        <v>611.24000000000024</v>
      </c>
      <c r="Q50" s="56">
        <f t="shared" si="5"/>
        <v>2.4449600000000009</v>
      </c>
      <c r="R50" s="58"/>
    </row>
    <row r="51" spans="1:18" x14ac:dyDescent="0.25">
      <c r="A51" s="18"/>
      <c r="B51" s="19">
        <v>1</v>
      </c>
      <c r="C51" s="20"/>
      <c r="D51" s="20"/>
      <c r="E51" s="19"/>
      <c r="F51" s="44">
        <f t="shared" si="10"/>
        <v>77.97</v>
      </c>
      <c r="G51" s="21">
        <f t="shared" si="2"/>
        <v>30.706521739130434</v>
      </c>
      <c r="H51" s="22">
        <f t="shared" si="0"/>
        <v>161</v>
      </c>
      <c r="I51" s="23">
        <f t="shared" si="8"/>
        <v>1.5771428571428572</v>
      </c>
      <c r="J51">
        <v>1</v>
      </c>
      <c r="K51" s="9">
        <f t="shared" si="11"/>
        <v>253.92000000000002</v>
      </c>
      <c r="M51" t="s">
        <v>36</v>
      </c>
      <c r="P51" s="57">
        <f t="shared" si="9"/>
        <v>610.24000000000024</v>
      </c>
      <c r="Q51" s="56">
        <f t="shared" si="5"/>
        <v>2.4409600000000009</v>
      </c>
      <c r="R51" s="58"/>
    </row>
    <row r="52" spans="1:18" x14ac:dyDescent="0.25">
      <c r="A52" s="18"/>
      <c r="B52" s="19">
        <v>1</v>
      </c>
      <c r="C52" s="20"/>
      <c r="D52" s="20"/>
      <c r="E52" s="19"/>
      <c r="F52" s="44">
        <f t="shared" si="10"/>
        <v>76.97</v>
      </c>
      <c r="G52" s="21">
        <f t="shared" si="2"/>
        <v>30.193786285893609</v>
      </c>
      <c r="H52" s="22">
        <f t="shared" si="0"/>
        <v>162</v>
      </c>
      <c r="I52" s="23">
        <f t="shared" si="8"/>
        <v>1.5735802469135804</v>
      </c>
      <c r="J52">
        <v>1</v>
      </c>
      <c r="K52" s="9">
        <f t="shared" si="11"/>
        <v>254.92000000000002</v>
      </c>
      <c r="M52" t="s">
        <v>27</v>
      </c>
      <c r="P52" s="57">
        <f t="shared" si="9"/>
        <v>609.24000000000024</v>
      </c>
      <c r="Q52" s="56">
        <f t="shared" si="5"/>
        <v>2.4369600000000009</v>
      </c>
      <c r="R52" s="58"/>
    </row>
    <row r="53" spans="1:18" x14ac:dyDescent="0.25">
      <c r="A53" s="24"/>
      <c r="B53" s="33">
        <v>3.21</v>
      </c>
      <c r="C53" s="35"/>
      <c r="D53" s="35"/>
      <c r="E53" s="33">
        <v>4.91</v>
      </c>
      <c r="F53" s="45">
        <f t="shared" si="10"/>
        <v>78.67</v>
      </c>
      <c r="G53" s="27">
        <f t="shared" si="2"/>
        <v>30.476891488784723</v>
      </c>
      <c r="H53" s="35">
        <f t="shared" si="0"/>
        <v>163</v>
      </c>
      <c r="I53" s="48">
        <f t="shared" si="8"/>
        <v>1.5836196319018405</v>
      </c>
      <c r="J53" s="49">
        <v>1</v>
      </c>
      <c r="K53" s="33">
        <f t="shared" si="11"/>
        <v>258.13</v>
      </c>
      <c r="L53" s="49"/>
      <c r="M53" s="49" t="s">
        <v>37</v>
      </c>
      <c r="N53" s="49"/>
      <c r="P53" s="59">
        <f t="shared" si="9"/>
        <v>610.94000000000017</v>
      </c>
      <c r="Q53" s="60">
        <f t="shared" si="5"/>
        <v>2.4437600000000006</v>
      </c>
      <c r="R53" s="61"/>
    </row>
    <row r="54" spans="1:18" x14ac:dyDescent="0.25">
      <c r="A54" s="18">
        <v>45204</v>
      </c>
      <c r="B54" s="19">
        <v>1.2</v>
      </c>
      <c r="C54" s="20"/>
      <c r="D54" s="20"/>
      <c r="E54" s="19"/>
      <c r="F54" s="44">
        <f t="shared" si="10"/>
        <v>77.47</v>
      </c>
      <c r="G54" s="21">
        <f t="shared" si="2"/>
        <v>29.873134616126173</v>
      </c>
      <c r="H54" s="22">
        <f t="shared" si="0"/>
        <v>164</v>
      </c>
      <c r="I54" s="23">
        <f t="shared" si="8"/>
        <v>1.5812804878048778</v>
      </c>
      <c r="J54">
        <v>1</v>
      </c>
      <c r="K54" s="9">
        <f t="shared" si="11"/>
        <v>259.33</v>
      </c>
      <c r="M54" t="s">
        <v>23</v>
      </c>
      <c r="N54" t="s">
        <v>21</v>
      </c>
      <c r="P54" s="57">
        <f t="shared" si="9"/>
        <v>610.94000000000017</v>
      </c>
      <c r="Q54" s="56">
        <f t="shared" si="5"/>
        <v>2.4437600000000006</v>
      </c>
      <c r="R54" s="58"/>
    </row>
    <row r="55" spans="1:18" x14ac:dyDescent="0.25">
      <c r="A55" s="18"/>
      <c r="B55" s="19">
        <v>0</v>
      </c>
      <c r="C55" s="20"/>
      <c r="D55" s="20"/>
      <c r="E55" s="19"/>
      <c r="F55" s="44">
        <f t="shared" si="10"/>
        <v>77.47</v>
      </c>
      <c r="G55" s="21">
        <f t="shared" si="2"/>
        <v>29.873134616126173</v>
      </c>
      <c r="H55" s="22">
        <f t="shared" si="0"/>
        <v>165</v>
      </c>
      <c r="I55" s="23">
        <f t="shared" si="8"/>
        <v>1.5716969696969696</v>
      </c>
      <c r="J55">
        <v>1</v>
      </c>
      <c r="K55" s="9">
        <f t="shared" si="11"/>
        <v>259.33</v>
      </c>
      <c r="M55" t="s">
        <v>38</v>
      </c>
      <c r="N55" t="s">
        <v>21</v>
      </c>
      <c r="P55" s="57">
        <f t="shared" si="9"/>
        <v>610.94000000000017</v>
      </c>
      <c r="Q55" s="56">
        <f t="shared" si="5"/>
        <v>2.4437600000000006</v>
      </c>
      <c r="R55" s="58"/>
    </row>
    <row r="56" spans="1:18" x14ac:dyDescent="0.25">
      <c r="A56" s="18"/>
      <c r="B56" s="19">
        <v>2</v>
      </c>
      <c r="C56" s="20"/>
      <c r="D56" s="20"/>
      <c r="E56" s="19"/>
      <c r="F56" s="44">
        <f t="shared" si="10"/>
        <v>75.47</v>
      </c>
      <c r="G56" s="21">
        <f t="shared" si="2"/>
        <v>28.879194887689895</v>
      </c>
      <c r="H56" s="22">
        <f t="shared" si="0"/>
        <v>166</v>
      </c>
      <c r="I56" s="23">
        <f>SUM(B7:B56)/50</f>
        <v>1.6077999999999997</v>
      </c>
      <c r="J56">
        <v>1</v>
      </c>
      <c r="K56" s="9">
        <f t="shared" si="11"/>
        <v>261.33</v>
      </c>
      <c r="M56" t="s">
        <v>39</v>
      </c>
      <c r="P56" s="57">
        <f t="shared" si="9"/>
        <v>608.94000000000017</v>
      </c>
      <c r="Q56" s="56">
        <f t="shared" si="5"/>
        <v>2.4357600000000006</v>
      </c>
      <c r="R56" s="58"/>
    </row>
    <row r="57" spans="1:18" x14ac:dyDescent="0.25">
      <c r="A57" s="18"/>
      <c r="B57" s="19">
        <v>2</v>
      </c>
      <c r="C57" s="20"/>
      <c r="D57" s="20"/>
      <c r="E57" s="19"/>
      <c r="F57" s="44">
        <f t="shared" si="10"/>
        <v>73.47</v>
      </c>
      <c r="G57" s="21">
        <f t="shared" si="2"/>
        <v>27.900353169027458</v>
      </c>
      <c r="H57" s="22">
        <f t="shared" si="0"/>
        <v>167</v>
      </c>
      <c r="I57" s="23">
        <f t="shared" ref="I57:I61" si="12">SUM(B8:B57)/50</f>
        <v>1.5835999999999997</v>
      </c>
      <c r="J57">
        <v>1</v>
      </c>
      <c r="K57" s="9">
        <f t="shared" ref="K57:K88" si="13">K56+B57*J57</f>
        <v>263.33</v>
      </c>
      <c r="M57" t="s">
        <v>35</v>
      </c>
      <c r="P57" s="57">
        <f t="shared" si="9"/>
        <v>606.94000000000017</v>
      </c>
      <c r="Q57" s="56">
        <f t="shared" si="5"/>
        <v>2.4277600000000006</v>
      </c>
      <c r="R57" s="58"/>
    </row>
    <row r="58" spans="1:18" x14ac:dyDescent="0.25">
      <c r="A58" s="18"/>
      <c r="B58" s="19">
        <v>0.25</v>
      </c>
      <c r="C58" s="20"/>
      <c r="D58" s="20"/>
      <c r="E58" s="19"/>
      <c r="F58" s="44">
        <f t="shared" si="10"/>
        <v>73.22</v>
      </c>
      <c r="G58" s="21">
        <f t="shared" si="2"/>
        <v>27.779042415964796</v>
      </c>
      <c r="H58" s="22">
        <f t="shared" si="0"/>
        <v>168</v>
      </c>
      <c r="I58" s="23">
        <f t="shared" si="12"/>
        <v>1.5243999999999998</v>
      </c>
      <c r="J58">
        <v>1</v>
      </c>
      <c r="K58" s="9">
        <f t="shared" si="13"/>
        <v>263.58</v>
      </c>
      <c r="M58" t="s">
        <v>25</v>
      </c>
      <c r="P58" s="57">
        <f t="shared" si="9"/>
        <v>606.69000000000017</v>
      </c>
      <c r="Q58" s="56">
        <f t="shared" si="5"/>
        <v>2.4267600000000007</v>
      </c>
      <c r="R58" s="58"/>
    </row>
    <row r="59" spans="1:18" x14ac:dyDescent="0.25">
      <c r="A59" s="18"/>
      <c r="B59" s="19">
        <v>0.5</v>
      </c>
      <c r="C59" s="20"/>
      <c r="D59" s="20"/>
      <c r="E59" s="19"/>
      <c r="F59" s="44">
        <f t="shared" si="10"/>
        <v>72.72</v>
      </c>
      <c r="G59" s="21">
        <f t="shared" si="2"/>
        <v>27.537109966676766</v>
      </c>
      <c r="H59" s="22">
        <f t="shared" si="0"/>
        <v>169</v>
      </c>
      <c r="I59" s="23">
        <f t="shared" si="12"/>
        <v>1.5243999999999998</v>
      </c>
      <c r="J59">
        <v>1</v>
      </c>
      <c r="K59" s="9">
        <f t="shared" si="13"/>
        <v>264.08</v>
      </c>
      <c r="M59" t="s">
        <v>33</v>
      </c>
      <c r="P59" s="57">
        <f t="shared" si="9"/>
        <v>606.19000000000017</v>
      </c>
      <c r="Q59" s="56">
        <f t="shared" si="5"/>
        <v>2.4247600000000005</v>
      </c>
      <c r="R59" s="58"/>
    </row>
    <row r="60" spans="1:18" x14ac:dyDescent="0.25">
      <c r="A60" s="18"/>
      <c r="B60" s="32">
        <v>2</v>
      </c>
      <c r="C60" s="34">
        <v>67</v>
      </c>
      <c r="D60" s="34">
        <v>1451</v>
      </c>
      <c r="E60" s="32">
        <v>7.55</v>
      </c>
      <c r="F60" s="44">
        <f t="shared" si="10"/>
        <v>78.27</v>
      </c>
      <c r="G60" s="21">
        <f t="shared" si="2"/>
        <v>29.415965123271199</v>
      </c>
      <c r="H60" s="34">
        <f t="shared" si="0"/>
        <v>170</v>
      </c>
      <c r="I60" s="38">
        <f t="shared" si="12"/>
        <v>1.5593999999999997</v>
      </c>
      <c r="J60" s="39">
        <v>1</v>
      </c>
      <c r="K60" s="40">
        <f t="shared" si="13"/>
        <v>266.08</v>
      </c>
      <c r="L60" s="39"/>
      <c r="M60" s="39" t="s">
        <v>39</v>
      </c>
      <c r="N60" s="39"/>
      <c r="P60" s="57">
        <f t="shared" si="9"/>
        <v>611.74000000000012</v>
      </c>
      <c r="Q60" s="56">
        <f t="shared" si="5"/>
        <v>2.4469600000000007</v>
      </c>
      <c r="R60" s="58"/>
    </row>
    <row r="61" spans="1:18" x14ac:dyDescent="0.25">
      <c r="A61" s="24"/>
      <c r="B61" s="25">
        <v>2</v>
      </c>
      <c r="C61" s="26"/>
      <c r="D61" s="26"/>
      <c r="E61" s="25"/>
      <c r="F61" s="45">
        <f t="shared" si="10"/>
        <v>76.27</v>
      </c>
      <c r="G61" s="27">
        <f t="shared" si="2"/>
        <v>28.45046254849299</v>
      </c>
      <c r="H61" s="28">
        <f t="shared" si="0"/>
        <v>171</v>
      </c>
      <c r="I61" s="29">
        <f t="shared" si="12"/>
        <v>1.5793999999999997</v>
      </c>
      <c r="J61" s="36">
        <v>1</v>
      </c>
      <c r="K61" s="41">
        <f t="shared" si="13"/>
        <v>268.08</v>
      </c>
      <c r="L61" s="36"/>
      <c r="M61" s="36" t="s">
        <v>35</v>
      </c>
      <c r="N61" s="36"/>
      <c r="P61" s="59">
        <f t="shared" si="9"/>
        <v>609.74000000000012</v>
      </c>
      <c r="Q61" s="60">
        <f t="shared" si="5"/>
        <v>2.4389600000000007</v>
      </c>
      <c r="R61" s="61"/>
    </row>
    <row r="62" spans="1:18" x14ac:dyDescent="0.25">
      <c r="A62" s="18">
        <v>45205</v>
      </c>
      <c r="B62" s="19">
        <v>1.8</v>
      </c>
      <c r="C62" s="20"/>
      <c r="D62" s="20"/>
      <c r="E62" s="19"/>
      <c r="F62" s="44">
        <f t="shared" si="10"/>
        <v>74.47</v>
      </c>
      <c r="G62" s="21">
        <f t="shared" si="2"/>
        <v>27.593745368311843</v>
      </c>
      <c r="H62" s="22">
        <f t="shared" si="0"/>
        <v>172</v>
      </c>
      <c r="I62" s="23">
        <f t="shared" ref="I62:I120" si="14">SUM(B13:B62)/50</f>
        <v>1.5953999999999997</v>
      </c>
      <c r="J62">
        <v>1</v>
      </c>
      <c r="K62" s="9">
        <f t="shared" si="13"/>
        <v>269.88</v>
      </c>
      <c r="M62" t="s">
        <v>23</v>
      </c>
      <c r="N62" t="s">
        <v>21</v>
      </c>
      <c r="P62" s="57">
        <f t="shared" si="9"/>
        <v>609.74000000000012</v>
      </c>
      <c r="Q62" s="56">
        <f t="shared" si="5"/>
        <v>2.4389600000000007</v>
      </c>
      <c r="R62" s="58"/>
    </row>
    <row r="63" spans="1:18" x14ac:dyDescent="0.25">
      <c r="A63" s="18"/>
      <c r="B63" s="19">
        <v>0.3</v>
      </c>
      <c r="C63" s="20"/>
      <c r="D63" s="20"/>
      <c r="E63" s="19"/>
      <c r="F63" s="44">
        <f t="shared" si="10"/>
        <v>74.17</v>
      </c>
      <c r="G63" s="21">
        <f t="shared" si="2"/>
        <v>27.45206899104301</v>
      </c>
      <c r="H63" s="22">
        <f t="shared" si="0"/>
        <v>173</v>
      </c>
      <c r="I63" s="23">
        <f t="shared" si="14"/>
        <v>1.5813999999999995</v>
      </c>
      <c r="J63">
        <v>1</v>
      </c>
      <c r="K63" s="9">
        <f t="shared" si="13"/>
        <v>270.18</v>
      </c>
      <c r="M63" t="s">
        <v>38</v>
      </c>
      <c r="N63" t="s">
        <v>21</v>
      </c>
      <c r="P63" s="57">
        <f t="shared" si="9"/>
        <v>609.74000000000012</v>
      </c>
      <c r="Q63" s="56">
        <f t="shared" si="5"/>
        <v>2.4389600000000007</v>
      </c>
      <c r="R63" s="58"/>
    </row>
    <row r="64" spans="1:18" x14ac:dyDescent="0.25">
      <c r="A64" s="18"/>
      <c r="B64" s="19">
        <v>0.6</v>
      </c>
      <c r="C64" s="20"/>
      <c r="D64" s="20"/>
      <c r="E64" s="32">
        <v>0.14000000000000001</v>
      </c>
      <c r="F64" s="44">
        <f t="shared" si="10"/>
        <v>73.710000000000008</v>
      </c>
      <c r="G64" s="21">
        <f t="shared" si="2"/>
        <v>27.221360514070465</v>
      </c>
      <c r="H64" s="22">
        <f t="shared" si="0"/>
        <v>174</v>
      </c>
      <c r="I64" s="23">
        <f t="shared" si="14"/>
        <v>1.5883999999999994</v>
      </c>
      <c r="J64">
        <v>1</v>
      </c>
      <c r="K64" s="9">
        <f t="shared" si="13"/>
        <v>270.78000000000003</v>
      </c>
      <c r="M64" t="s">
        <v>23</v>
      </c>
      <c r="N64" t="s">
        <v>21</v>
      </c>
      <c r="P64" s="57">
        <f t="shared" si="9"/>
        <v>609.74000000000012</v>
      </c>
      <c r="Q64" s="56">
        <f t="shared" si="5"/>
        <v>2.4389600000000007</v>
      </c>
      <c r="R64" s="58"/>
    </row>
    <row r="65" spans="1:18" x14ac:dyDescent="0.25">
      <c r="A65" s="18"/>
      <c r="B65" s="19">
        <v>1.1000000000000001</v>
      </c>
      <c r="C65" s="20"/>
      <c r="D65" s="20"/>
      <c r="E65" s="19"/>
      <c r="F65" s="44">
        <f t="shared" si="10"/>
        <v>72.610000000000014</v>
      </c>
      <c r="G65" s="21">
        <f t="shared" si="2"/>
        <v>26.706635280270707</v>
      </c>
      <c r="H65" s="22">
        <f t="shared" si="0"/>
        <v>175</v>
      </c>
      <c r="I65" s="23">
        <f t="shared" si="14"/>
        <v>1.6003999999999994</v>
      </c>
      <c r="J65">
        <v>1</v>
      </c>
      <c r="K65" s="9">
        <f t="shared" si="13"/>
        <v>271.88000000000005</v>
      </c>
      <c r="M65" t="s">
        <v>40</v>
      </c>
      <c r="N65" t="s">
        <v>21</v>
      </c>
      <c r="P65" s="57">
        <f t="shared" si="9"/>
        <v>609.74000000000012</v>
      </c>
      <c r="Q65" s="56">
        <f t="shared" si="5"/>
        <v>2.4389600000000007</v>
      </c>
      <c r="R65" s="58"/>
    </row>
    <row r="66" spans="1:18" x14ac:dyDescent="0.25">
      <c r="A66" s="18"/>
      <c r="B66" s="19">
        <v>2</v>
      </c>
      <c r="C66" s="20"/>
      <c r="D66" s="20"/>
      <c r="E66" s="19"/>
      <c r="F66" s="44">
        <f t="shared" si="10"/>
        <v>70.610000000000014</v>
      </c>
      <c r="G66" s="21">
        <f t="shared" si="2"/>
        <v>25.781364101066163</v>
      </c>
      <c r="H66" s="22">
        <f t="shared" si="0"/>
        <v>176</v>
      </c>
      <c r="I66" s="23">
        <f t="shared" si="14"/>
        <v>1.6103999999999994</v>
      </c>
      <c r="J66">
        <v>1</v>
      </c>
      <c r="K66" s="9">
        <f t="shared" si="13"/>
        <v>273.88000000000005</v>
      </c>
      <c r="M66" t="s">
        <v>39</v>
      </c>
      <c r="P66" s="57">
        <f t="shared" si="9"/>
        <v>607.74000000000012</v>
      </c>
      <c r="Q66" s="56">
        <f t="shared" si="5"/>
        <v>2.4309600000000007</v>
      </c>
      <c r="R66" s="58"/>
    </row>
    <row r="67" spans="1:18" x14ac:dyDescent="0.25">
      <c r="A67" s="18"/>
      <c r="B67" s="32">
        <v>2</v>
      </c>
      <c r="C67" s="34">
        <v>11</v>
      </c>
      <c r="D67" s="34">
        <v>197</v>
      </c>
      <c r="E67" s="32">
        <v>8.66</v>
      </c>
      <c r="F67" s="44">
        <f t="shared" si="10"/>
        <v>77.27000000000001</v>
      </c>
      <c r="G67" s="21">
        <f t="shared" si="2"/>
        <v>28.008554443961142</v>
      </c>
      <c r="H67" s="34">
        <f t="shared" ref="H67:H130" si="15">H66+J67</f>
        <v>177</v>
      </c>
      <c r="I67" s="38">
        <f t="shared" si="14"/>
        <v>1.6303999999999994</v>
      </c>
      <c r="J67" s="39">
        <v>1</v>
      </c>
      <c r="K67" s="40">
        <f t="shared" si="13"/>
        <v>275.88000000000005</v>
      </c>
      <c r="L67" s="39"/>
      <c r="M67" s="39" t="s">
        <v>35</v>
      </c>
      <c r="N67" s="39"/>
      <c r="P67" s="57">
        <f t="shared" si="9"/>
        <v>614.40000000000009</v>
      </c>
      <c r="Q67" s="56">
        <f t="shared" si="5"/>
        <v>2.4576000000000002</v>
      </c>
      <c r="R67" s="58"/>
    </row>
    <row r="68" spans="1:18" x14ac:dyDescent="0.25">
      <c r="A68" s="24"/>
      <c r="B68" s="25">
        <v>2</v>
      </c>
      <c r="C68" s="26"/>
      <c r="D68" s="26"/>
      <c r="E68" s="25"/>
      <c r="F68" s="45">
        <f t="shared" si="10"/>
        <v>75.27000000000001</v>
      </c>
      <c r="G68" s="27">
        <f t="shared" si="2"/>
        <v>27.08723189866129</v>
      </c>
      <c r="H68" s="28">
        <f t="shared" si="15"/>
        <v>178</v>
      </c>
      <c r="I68" s="29">
        <f t="shared" si="14"/>
        <v>1.6503999999999996</v>
      </c>
      <c r="J68" s="36">
        <v>1</v>
      </c>
      <c r="K68" s="41">
        <f t="shared" si="13"/>
        <v>277.88000000000005</v>
      </c>
      <c r="L68" s="36"/>
      <c r="M68" s="36" t="s">
        <v>39</v>
      </c>
      <c r="N68" s="36"/>
      <c r="P68" s="59">
        <f t="shared" si="9"/>
        <v>612.40000000000009</v>
      </c>
      <c r="Q68" s="60">
        <f t="shared" si="5"/>
        <v>2.4496000000000002</v>
      </c>
      <c r="R68" s="61"/>
    </row>
    <row r="69" spans="1:18" x14ac:dyDescent="0.25">
      <c r="A69" s="18">
        <v>45206</v>
      </c>
      <c r="B69" s="19">
        <v>1.2</v>
      </c>
      <c r="C69" s="20"/>
      <c r="D69" s="20"/>
      <c r="E69" s="19"/>
      <c r="F69" s="44">
        <f t="shared" si="10"/>
        <v>74.070000000000007</v>
      </c>
      <c r="G69" s="21">
        <f t="shared" si="2"/>
        <v>26.540776838182602</v>
      </c>
      <c r="H69" s="22">
        <f t="shared" si="15"/>
        <v>179</v>
      </c>
      <c r="I69" s="23">
        <f t="shared" si="14"/>
        <v>1.6311999999999998</v>
      </c>
      <c r="J69">
        <v>1</v>
      </c>
      <c r="K69" s="9">
        <f t="shared" si="13"/>
        <v>279.08000000000004</v>
      </c>
      <c r="M69" t="s">
        <v>38</v>
      </c>
      <c r="N69" t="s">
        <v>21</v>
      </c>
      <c r="P69" s="57">
        <f t="shared" si="9"/>
        <v>612.40000000000009</v>
      </c>
      <c r="Q69" s="56">
        <f t="shared" si="5"/>
        <v>2.4496000000000002</v>
      </c>
      <c r="R69" s="58"/>
    </row>
    <row r="70" spans="1:18" x14ac:dyDescent="0.25">
      <c r="A70" s="18"/>
      <c r="B70" s="19">
        <v>2</v>
      </c>
      <c r="C70" s="20"/>
      <c r="D70" s="20"/>
      <c r="E70" s="19"/>
      <c r="F70" s="44">
        <f t="shared" si="10"/>
        <v>72.070000000000007</v>
      </c>
      <c r="G70" s="21">
        <f t="shared" si="2"/>
        <v>25.640387078411841</v>
      </c>
      <c r="H70" s="22">
        <f t="shared" si="15"/>
        <v>180</v>
      </c>
      <c r="I70" s="23">
        <f t="shared" si="14"/>
        <v>1.6311999999999998</v>
      </c>
      <c r="J70">
        <v>1</v>
      </c>
      <c r="K70" s="9">
        <f t="shared" si="13"/>
        <v>281.08000000000004</v>
      </c>
      <c r="M70" t="s">
        <v>39</v>
      </c>
      <c r="P70" s="57">
        <f t="shared" si="9"/>
        <v>610.40000000000009</v>
      </c>
      <c r="Q70" s="56">
        <f t="shared" si="5"/>
        <v>2.4416000000000002</v>
      </c>
      <c r="R70" s="58"/>
    </row>
    <row r="71" spans="1:18" x14ac:dyDescent="0.25">
      <c r="A71" s="18"/>
      <c r="B71" s="19">
        <v>2</v>
      </c>
      <c r="C71" s="20"/>
      <c r="D71" s="20"/>
      <c r="E71" s="19"/>
      <c r="F71" s="44">
        <f t="shared" si="10"/>
        <v>70.070000000000007</v>
      </c>
      <c r="G71" s="21">
        <f t="shared" ref="G71:G134" si="16">F71/K71*100</f>
        <v>24.752720079129574</v>
      </c>
      <c r="H71" s="22">
        <f t="shared" si="15"/>
        <v>181</v>
      </c>
      <c r="I71" s="23">
        <f t="shared" si="14"/>
        <v>1.6311999999999998</v>
      </c>
      <c r="J71">
        <v>1</v>
      </c>
      <c r="K71" s="9">
        <f t="shared" si="13"/>
        <v>283.08000000000004</v>
      </c>
      <c r="M71" t="s">
        <v>35</v>
      </c>
      <c r="P71" s="57">
        <f t="shared" si="9"/>
        <v>608.40000000000009</v>
      </c>
      <c r="Q71" s="56">
        <f t="shared" si="5"/>
        <v>2.4336000000000002</v>
      </c>
      <c r="R71" s="58"/>
    </row>
    <row r="72" spans="1:18" x14ac:dyDescent="0.25">
      <c r="A72" s="18"/>
      <c r="B72" s="19">
        <v>2</v>
      </c>
      <c r="C72" s="20"/>
      <c r="D72" s="20"/>
      <c r="E72" s="19"/>
      <c r="F72" s="44">
        <f t="shared" si="10"/>
        <v>68.070000000000007</v>
      </c>
      <c r="G72" s="21">
        <f t="shared" si="16"/>
        <v>23.87750806791076</v>
      </c>
      <c r="H72" s="22">
        <f t="shared" si="15"/>
        <v>182</v>
      </c>
      <c r="I72" s="23">
        <f t="shared" si="14"/>
        <v>1.6279999999999999</v>
      </c>
      <c r="J72">
        <v>1</v>
      </c>
      <c r="K72" s="9">
        <f t="shared" si="13"/>
        <v>285.08000000000004</v>
      </c>
      <c r="M72" t="s">
        <v>41</v>
      </c>
      <c r="P72" s="57">
        <f t="shared" ref="P72:P98" si="17">IF(N72&lt;&gt;"Pokerbet",P71-B72+E72+R72,P71)</f>
        <v>606.40000000000009</v>
      </c>
      <c r="Q72" s="56">
        <f t="shared" si="5"/>
        <v>2.4256000000000002</v>
      </c>
      <c r="R72" s="58"/>
    </row>
    <row r="73" spans="1:18" x14ac:dyDescent="0.25">
      <c r="A73" s="18"/>
      <c r="B73" s="19">
        <v>2</v>
      </c>
      <c r="C73" s="20"/>
      <c r="D73" s="20"/>
      <c r="E73" s="19"/>
      <c r="F73" s="44">
        <f t="shared" si="10"/>
        <v>66.070000000000007</v>
      </c>
      <c r="G73" s="21">
        <f t="shared" si="16"/>
        <v>23.014490734290092</v>
      </c>
      <c r="H73" s="22">
        <f t="shared" si="15"/>
        <v>183</v>
      </c>
      <c r="I73" s="23">
        <f t="shared" si="14"/>
        <v>1.6247999999999998</v>
      </c>
      <c r="J73">
        <v>1</v>
      </c>
      <c r="K73" s="9">
        <f t="shared" si="13"/>
        <v>287.08000000000004</v>
      </c>
      <c r="M73" t="s">
        <v>42</v>
      </c>
      <c r="P73" s="57">
        <f t="shared" si="17"/>
        <v>604.40000000000009</v>
      </c>
      <c r="Q73" s="56">
        <f t="shared" ref="Q73:Q97" si="18">P73/250</f>
        <v>2.4176000000000002</v>
      </c>
      <c r="R73" s="58"/>
    </row>
    <row r="74" spans="1:18" x14ac:dyDescent="0.25">
      <c r="A74" s="24"/>
      <c r="B74" s="25">
        <v>1</v>
      </c>
      <c r="C74" s="26"/>
      <c r="D74" s="26"/>
      <c r="E74" s="25"/>
      <c r="F74" s="45">
        <f t="shared" si="10"/>
        <v>65.070000000000007</v>
      </c>
      <c r="G74" s="27">
        <f t="shared" si="16"/>
        <v>22.587475701194112</v>
      </c>
      <c r="H74" s="28">
        <f t="shared" si="15"/>
        <v>184</v>
      </c>
      <c r="I74" s="29">
        <f t="shared" si="14"/>
        <v>1.6048</v>
      </c>
      <c r="J74" s="36">
        <v>1</v>
      </c>
      <c r="K74" s="41">
        <f t="shared" si="13"/>
        <v>288.08000000000004</v>
      </c>
      <c r="L74" s="36"/>
      <c r="M74" s="36" t="s">
        <v>27</v>
      </c>
      <c r="N74" s="36"/>
      <c r="P74" s="59">
        <f t="shared" si="17"/>
        <v>603.40000000000009</v>
      </c>
      <c r="Q74" s="60">
        <f t="shared" si="18"/>
        <v>2.4136000000000002</v>
      </c>
      <c r="R74" s="61"/>
    </row>
    <row r="75" spans="1:18" x14ac:dyDescent="0.25">
      <c r="A75" s="18">
        <v>45207</v>
      </c>
      <c r="B75" s="19">
        <v>2.7</v>
      </c>
      <c r="C75" s="20"/>
      <c r="D75" s="20"/>
      <c r="E75" s="32">
        <v>1.4</v>
      </c>
      <c r="F75" s="44">
        <f t="shared" si="10"/>
        <v>63.77</v>
      </c>
      <c r="G75" s="21">
        <f t="shared" si="16"/>
        <v>21.930669234472795</v>
      </c>
      <c r="H75" s="22">
        <f t="shared" si="15"/>
        <v>185</v>
      </c>
      <c r="I75" s="23">
        <f t="shared" si="14"/>
        <v>1.6155999999999999</v>
      </c>
      <c r="J75">
        <v>1</v>
      </c>
      <c r="K75" s="9">
        <f t="shared" si="13"/>
        <v>290.78000000000003</v>
      </c>
      <c r="M75" t="s">
        <v>23</v>
      </c>
      <c r="N75" t="s">
        <v>21</v>
      </c>
      <c r="P75" s="57">
        <f t="shared" si="17"/>
        <v>603.40000000000009</v>
      </c>
      <c r="Q75" s="56">
        <f t="shared" si="18"/>
        <v>2.4136000000000002</v>
      </c>
      <c r="R75" s="58"/>
    </row>
    <row r="76" spans="1:18" x14ac:dyDescent="0.25">
      <c r="A76" s="18"/>
      <c r="B76" s="19">
        <v>2</v>
      </c>
      <c r="C76" s="20"/>
      <c r="D76" s="20"/>
      <c r="E76" s="19"/>
      <c r="F76" s="44">
        <f t="shared" ref="F76:F107" si="19">F75-B76+E76</f>
        <v>61.77</v>
      </c>
      <c r="G76" s="21">
        <f t="shared" si="16"/>
        <v>21.097752578728056</v>
      </c>
      <c r="H76" s="22">
        <f t="shared" si="15"/>
        <v>186</v>
      </c>
      <c r="I76" s="23">
        <f t="shared" si="14"/>
        <v>1.6124000000000001</v>
      </c>
      <c r="J76">
        <v>1</v>
      </c>
      <c r="K76" s="9">
        <f t="shared" si="13"/>
        <v>292.78000000000003</v>
      </c>
      <c r="M76" t="s">
        <v>39</v>
      </c>
      <c r="P76" s="57">
        <f t="shared" si="17"/>
        <v>601.40000000000009</v>
      </c>
      <c r="Q76" s="56">
        <f t="shared" si="18"/>
        <v>2.4056000000000002</v>
      </c>
      <c r="R76" s="58"/>
    </row>
    <row r="77" spans="1:18" x14ac:dyDescent="0.25">
      <c r="A77" s="24"/>
      <c r="B77" s="25">
        <v>2</v>
      </c>
      <c r="C77" s="26"/>
      <c r="D77" s="26"/>
      <c r="E77" s="25"/>
      <c r="F77" s="45">
        <f t="shared" si="19"/>
        <v>59.77</v>
      </c>
      <c r="G77" s="27">
        <f t="shared" si="16"/>
        <v>20.276138136915662</v>
      </c>
      <c r="H77" s="28">
        <f t="shared" si="15"/>
        <v>187</v>
      </c>
      <c r="I77" s="29">
        <f t="shared" si="14"/>
        <v>1.6474000000000002</v>
      </c>
      <c r="J77" s="36">
        <v>1</v>
      </c>
      <c r="K77" s="41">
        <f t="shared" si="13"/>
        <v>294.78000000000003</v>
      </c>
      <c r="L77" s="36"/>
      <c r="M77" s="36" t="s">
        <v>27</v>
      </c>
      <c r="N77" s="36"/>
      <c r="P77" s="59">
        <f t="shared" si="17"/>
        <v>599.40000000000009</v>
      </c>
      <c r="Q77" s="60">
        <f t="shared" si="18"/>
        <v>2.3976000000000002</v>
      </c>
      <c r="R77" s="61"/>
    </row>
    <row r="78" spans="1:18" x14ac:dyDescent="0.25">
      <c r="A78" s="18">
        <v>45208</v>
      </c>
      <c r="B78" s="32">
        <v>2</v>
      </c>
      <c r="C78" s="34">
        <v>55</v>
      </c>
      <c r="D78" s="34">
        <v>753</v>
      </c>
      <c r="E78" s="32">
        <v>5.27</v>
      </c>
      <c r="F78" s="44">
        <f t="shared" si="19"/>
        <v>63.040000000000006</v>
      </c>
      <c r="G78" s="21">
        <f t="shared" si="16"/>
        <v>21.241323539322057</v>
      </c>
      <c r="H78" s="34">
        <f t="shared" si="15"/>
        <v>188</v>
      </c>
      <c r="I78" s="38">
        <f t="shared" si="14"/>
        <v>1.6634000000000002</v>
      </c>
      <c r="J78" s="39">
        <v>1</v>
      </c>
      <c r="K78" s="40">
        <f t="shared" si="13"/>
        <v>296.78000000000003</v>
      </c>
      <c r="L78" s="39"/>
      <c r="M78" s="39" t="s">
        <v>39</v>
      </c>
      <c r="N78" s="39"/>
      <c r="P78" s="57">
        <f t="shared" si="17"/>
        <v>602.67000000000007</v>
      </c>
      <c r="Q78" s="56">
        <f t="shared" si="18"/>
        <v>2.4106800000000002</v>
      </c>
      <c r="R78" s="58"/>
    </row>
    <row r="79" spans="1:18" x14ac:dyDescent="0.25">
      <c r="A79" s="18"/>
      <c r="B79" s="19">
        <v>1</v>
      </c>
      <c r="C79" s="20"/>
      <c r="D79" s="20"/>
      <c r="E79" s="19"/>
      <c r="F79" s="44">
        <f t="shared" si="19"/>
        <v>62.040000000000006</v>
      </c>
      <c r="G79" s="21">
        <f t="shared" si="16"/>
        <v>20.83417287930687</v>
      </c>
      <c r="H79" s="22">
        <f t="shared" si="15"/>
        <v>189</v>
      </c>
      <c r="I79" s="23">
        <f t="shared" si="14"/>
        <v>1.6434</v>
      </c>
      <c r="J79">
        <v>1</v>
      </c>
      <c r="K79" s="9">
        <f t="shared" si="13"/>
        <v>297.78000000000003</v>
      </c>
      <c r="M79" s="42" t="s">
        <v>27</v>
      </c>
      <c r="P79" s="57">
        <f t="shared" si="17"/>
        <v>601.67000000000007</v>
      </c>
      <c r="Q79" s="56">
        <f t="shared" si="18"/>
        <v>2.4066800000000002</v>
      </c>
      <c r="R79" s="58"/>
    </row>
    <row r="80" spans="1:18" x14ac:dyDescent="0.25">
      <c r="A80" s="18"/>
      <c r="B80" s="19">
        <v>0.3</v>
      </c>
      <c r="C80" s="20"/>
      <c r="D80" s="20"/>
      <c r="E80" s="19"/>
      <c r="F80" s="44">
        <f t="shared" si="19"/>
        <v>61.740000000000009</v>
      </c>
      <c r="G80" s="21">
        <f t="shared" si="16"/>
        <v>20.712560386473431</v>
      </c>
      <c r="H80" s="22">
        <f t="shared" si="15"/>
        <v>190</v>
      </c>
      <c r="I80" s="23">
        <f t="shared" si="14"/>
        <v>1.6444000000000001</v>
      </c>
      <c r="J80">
        <v>1</v>
      </c>
      <c r="K80" s="9">
        <f t="shared" si="13"/>
        <v>298.08000000000004</v>
      </c>
      <c r="M80" t="s">
        <v>38</v>
      </c>
      <c r="N80" t="s">
        <v>21</v>
      </c>
      <c r="P80" s="57">
        <f t="shared" si="17"/>
        <v>601.67000000000007</v>
      </c>
      <c r="Q80" s="56">
        <f t="shared" si="18"/>
        <v>2.4066800000000002</v>
      </c>
      <c r="R80" s="58"/>
    </row>
    <row r="81" spans="1:18" x14ac:dyDescent="0.25">
      <c r="A81" s="18"/>
      <c r="B81" s="19">
        <v>2.16</v>
      </c>
      <c r="C81" s="20"/>
      <c r="D81" s="20"/>
      <c r="E81" s="32">
        <v>1</v>
      </c>
      <c r="F81" s="44">
        <f t="shared" si="19"/>
        <v>60.580000000000013</v>
      </c>
      <c r="G81" s="21">
        <f t="shared" si="16"/>
        <v>20.17719158006928</v>
      </c>
      <c r="H81" s="22">
        <f t="shared" si="15"/>
        <v>191</v>
      </c>
      <c r="I81" s="23">
        <f t="shared" si="14"/>
        <v>1.5580000000000001</v>
      </c>
      <c r="J81">
        <v>1</v>
      </c>
      <c r="K81" s="9">
        <f t="shared" si="13"/>
        <v>300.24000000000007</v>
      </c>
      <c r="M81" s="42" t="s">
        <v>17</v>
      </c>
      <c r="P81" s="57">
        <f t="shared" si="17"/>
        <v>600.5100000000001</v>
      </c>
      <c r="Q81" s="56">
        <f t="shared" si="18"/>
        <v>2.4020400000000004</v>
      </c>
      <c r="R81" s="58"/>
    </row>
    <row r="82" spans="1:18" x14ac:dyDescent="0.25">
      <c r="A82" s="18"/>
      <c r="B82" s="19">
        <v>2</v>
      </c>
      <c r="C82" s="20"/>
      <c r="D82" s="20"/>
      <c r="E82" s="19"/>
      <c r="F82" s="44">
        <f t="shared" si="19"/>
        <v>58.580000000000013</v>
      </c>
      <c r="G82" s="21">
        <f t="shared" si="16"/>
        <v>19.381948120698784</v>
      </c>
      <c r="H82" s="22">
        <f t="shared" si="15"/>
        <v>192</v>
      </c>
      <c r="I82" s="23">
        <f t="shared" si="14"/>
        <v>1.5780000000000001</v>
      </c>
      <c r="J82">
        <v>1</v>
      </c>
      <c r="K82" s="9">
        <f t="shared" si="13"/>
        <v>302.24000000000007</v>
      </c>
      <c r="M82" t="s">
        <v>39</v>
      </c>
      <c r="P82" s="57">
        <f t="shared" si="17"/>
        <v>598.5100000000001</v>
      </c>
      <c r="Q82" s="56">
        <f t="shared" si="18"/>
        <v>2.3940400000000004</v>
      </c>
      <c r="R82" s="58"/>
    </row>
    <row r="83" spans="1:18" x14ac:dyDescent="0.25">
      <c r="A83" s="18"/>
      <c r="B83" s="19">
        <v>2</v>
      </c>
      <c r="C83" s="20"/>
      <c r="D83" s="20"/>
      <c r="E83" s="19"/>
      <c r="F83" s="44">
        <f t="shared" si="19"/>
        <v>56.580000000000013</v>
      </c>
      <c r="G83" s="21">
        <f t="shared" si="16"/>
        <v>18.597160136734157</v>
      </c>
      <c r="H83" s="22">
        <f t="shared" si="15"/>
        <v>193</v>
      </c>
      <c r="I83" s="23">
        <f t="shared" si="14"/>
        <v>1.5748</v>
      </c>
      <c r="J83">
        <v>1</v>
      </c>
      <c r="K83" s="9">
        <f t="shared" si="13"/>
        <v>304.24000000000007</v>
      </c>
      <c r="M83" t="s">
        <v>35</v>
      </c>
      <c r="P83" s="57">
        <f t="shared" si="17"/>
        <v>596.5100000000001</v>
      </c>
      <c r="Q83" s="56">
        <f t="shared" si="18"/>
        <v>2.3860400000000004</v>
      </c>
      <c r="R83" s="58"/>
    </row>
    <row r="84" spans="1:18" x14ac:dyDescent="0.25">
      <c r="A84" s="18"/>
      <c r="B84" s="19">
        <v>1</v>
      </c>
      <c r="C84" s="20"/>
      <c r="D84" s="20"/>
      <c r="E84" s="19"/>
      <c r="F84" s="44">
        <f t="shared" si="19"/>
        <v>55.580000000000013</v>
      </c>
      <c r="G84" s="21">
        <f t="shared" si="16"/>
        <v>18.208622723103133</v>
      </c>
      <c r="H84" s="22">
        <f t="shared" si="15"/>
        <v>194</v>
      </c>
      <c r="I84" s="23">
        <f t="shared" si="14"/>
        <v>1.5515999999999999</v>
      </c>
      <c r="J84">
        <v>1</v>
      </c>
      <c r="K84" s="9">
        <f t="shared" si="13"/>
        <v>305.24000000000007</v>
      </c>
      <c r="M84" t="s">
        <v>27</v>
      </c>
      <c r="P84" s="57">
        <f t="shared" si="17"/>
        <v>595.5100000000001</v>
      </c>
      <c r="Q84" s="56">
        <f t="shared" si="18"/>
        <v>2.3820400000000004</v>
      </c>
      <c r="R84" s="58"/>
    </row>
    <row r="85" spans="1:18" x14ac:dyDescent="0.25">
      <c r="A85" s="18"/>
      <c r="B85" s="19">
        <v>1</v>
      </c>
      <c r="C85" s="20"/>
      <c r="D85" s="20"/>
      <c r="E85" s="19"/>
      <c r="F85" s="44">
        <f t="shared" si="19"/>
        <v>54.580000000000013</v>
      </c>
      <c r="G85" s="21">
        <f t="shared" si="16"/>
        <v>17.822622779519332</v>
      </c>
      <c r="H85" s="22">
        <f t="shared" si="15"/>
        <v>195</v>
      </c>
      <c r="I85" s="23">
        <f t="shared" si="14"/>
        <v>1.5284</v>
      </c>
      <c r="J85" s="42">
        <v>1</v>
      </c>
      <c r="K85" s="43">
        <f t="shared" si="13"/>
        <v>306.24000000000007</v>
      </c>
      <c r="L85" s="42"/>
      <c r="M85" s="42" t="s">
        <v>42</v>
      </c>
      <c r="N85" s="42"/>
      <c r="P85" s="57">
        <f t="shared" si="17"/>
        <v>594.5100000000001</v>
      </c>
      <c r="Q85" s="56">
        <f t="shared" si="18"/>
        <v>2.3780400000000004</v>
      </c>
      <c r="R85" s="58"/>
    </row>
    <row r="86" spans="1:18" x14ac:dyDescent="0.25">
      <c r="A86" s="24"/>
      <c r="B86" s="25">
        <v>3.21</v>
      </c>
      <c r="C86" s="26"/>
      <c r="D86" s="26"/>
      <c r="E86" s="25"/>
      <c r="F86" s="45">
        <f t="shared" si="19"/>
        <v>51.370000000000012</v>
      </c>
      <c r="G86" s="27">
        <f t="shared" si="16"/>
        <v>16.600420100177736</v>
      </c>
      <c r="H86" s="28">
        <f t="shared" si="15"/>
        <v>196</v>
      </c>
      <c r="I86" s="29">
        <f t="shared" si="14"/>
        <v>1.5626</v>
      </c>
      <c r="J86" s="36">
        <v>1</v>
      </c>
      <c r="K86" s="41">
        <f t="shared" si="13"/>
        <v>309.45000000000005</v>
      </c>
      <c r="L86" s="36"/>
      <c r="M86" s="36" t="s">
        <v>30</v>
      </c>
      <c r="N86" s="36"/>
      <c r="P86" s="59">
        <f t="shared" si="17"/>
        <v>591.30000000000007</v>
      </c>
      <c r="Q86" s="60">
        <f t="shared" si="18"/>
        <v>2.3652000000000002</v>
      </c>
      <c r="R86" s="61"/>
    </row>
    <row r="87" spans="1:18" x14ac:dyDescent="0.25">
      <c r="A87" s="18">
        <v>45213</v>
      </c>
      <c r="B87" s="19">
        <v>2</v>
      </c>
      <c r="C87" s="20"/>
      <c r="D87" s="20"/>
      <c r="E87" s="19"/>
      <c r="F87" s="44">
        <f t="shared" si="19"/>
        <v>49.370000000000012</v>
      </c>
      <c r="G87" s="21">
        <f t="shared" si="16"/>
        <v>15.851661582918608</v>
      </c>
      <c r="H87" s="22">
        <f t="shared" si="15"/>
        <v>197</v>
      </c>
      <c r="I87" s="23">
        <f t="shared" si="14"/>
        <v>1.5975999999999999</v>
      </c>
      <c r="J87">
        <v>1</v>
      </c>
      <c r="K87" s="9">
        <f t="shared" si="13"/>
        <v>311.45000000000005</v>
      </c>
      <c r="M87" s="50" t="s">
        <v>39</v>
      </c>
      <c r="P87" s="57">
        <f t="shared" si="17"/>
        <v>589.30000000000007</v>
      </c>
      <c r="Q87" s="56">
        <f t="shared" si="18"/>
        <v>2.3572000000000002</v>
      </c>
      <c r="R87" s="58"/>
    </row>
    <row r="88" spans="1:18" x14ac:dyDescent="0.25">
      <c r="A88" s="18"/>
      <c r="B88" s="19">
        <v>1</v>
      </c>
      <c r="C88" s="20"/>
      <c r="D88" s="20"/>
      <c r="E88" s="19"/>
      <c r="F88" s="44">
        <f t="shared" si="19"/>
        <v>48.370000000000012</v>
      </c>
      <c r="G88" s="21">
        <f t="shared" si="16"/>
        <v>15.48087694031045</v>
      </c>
      <c r="H88" s="22">
        <f t="shared" si="15"/>
        <v>198</v>
      </c>
      <c r="I88" s="23">
        <f t="shared" si="14"/>
        <v>1.5953999999999997</v>
      </c>
      <c r="J88">
        <v>1</v>
      </c>
      <c r="K88" s="9">
        <f t="shared" si="13"/>
        <v>312.45000000000005</v>
      </c>
      <c r="M88" t="s">
        <v>27</v>
      </c>
      <c r="P88" s="57">
        <f t="shared" si="17"/>
        <v>588.30000000000007</v>
      </c>
      <c r="Q88" s="56">
        <f t="shared" si="18"/>
        <v>2.3532000000000002</v>
      </c>
      <c r="R88" s="58"/>
    </row>
    <row r="89" spans="1:18" x14ac:dyDescent="0.25">
      <c r="A89" s="24"/>
      <c r="B89" s="54">
        <v>1</v>
      </c>
      <c r="C89" s="55">
        <v>5</v>
      </c>
      <c r="D89" s="55">
        <v>1854</v>
      </c>
      <c r="E89" s="54">
        <v>62.69</v>
      </c>
      <c r="F89" s="45">
        <f t="shared" si="19"/>
        <v>110.06</v>
      </c>
      <c r="G89" s="27">
        <f t="shared" si="16"/>
        <v>35.112458127293024</v>
      </c>
      <c r="H89" s="35">
        <f t="shared" si="15"/>
        <v>199</v>
      </c>
      <c r="I89" s="48">
        <f t="shared" si="14"/>
        <v>1.5511999999999997</v>
      </c>
      <c r="J89" s="49">
        <v>1</v>
      </c>
      <c r="K89" s="33">
        <f t="shared" ref="K89:K120" si="20">K88+B89*J89</f>
        <v>313.45000000000005</v>
      </c>
      <c r="L89" s="49"/>
      <c r="M89" s="49" t="s">
        <v>42</v>
      </c>
      <c r="N89" s="49"/>
      <c r="P89" s="59">
        <f t="shared" si="17"/>
        <v>649.99</v>
      </c>
      <c r="Q89" s="60">
        <f t="shared" si="18"/>
        <v>2.5999599999999998</v>
      </c>
      <c r="R89" s="61"/>
    </row>
    <row r="90" spans="1:18" x14ac:dyDescent="0.25">
      <c r="A90" s="18">
        <v>45214</v>
      </c>
      <c r="B90" s="32">
        <v>1.5</v>
      </c>
      <c r="C90" s="34"/>
      <c r="D90" s="34"/>
      <c r="E90" s="32">
        <v>2.15</v>
      </c>
      <c r="F90" s="44">
        <f t="shared" si="19"/>
        <v>110.71000000000001</v>
      </c>
      <c r="G90" s="21">
        <f t="shared" si="16"/>
        <v>35.151611366883628</v>
      </c>
      <c r="H90" s="34">
        <f t="shared" si="15"/>
        <v>200</v>
      </c>
      <c r="I90" s="38">
        <f t="shared" si="14"/>
        <v>1.5169999999999999</v>
      </c>
      <c r="J90" s="39">
        <v>1</v>
      </c>
      <c r="K90" s="40">
        <f t="shared" si="20"/>
        <v>314.95000000000005</v>
      </c>
      <c r="L90" s="39"/>
      <c r="M90" s="39" t="s">
        <v>23</v>
      </c>
      <c r="N90" s="39" t="s">
        <v>21</v>
      </c>
      <c r="P90" s="57">
        <f t="shared" si="17"/>
        <v>649.99</v>
      </c>
      <c r="Q90" s="56">
        <f t="shared" si="18"/>
        <v>2.5999599999999998</v>
      </c>
      <c r="R90" s="58"/>
    </row>
    <row r="91" spans="1:18" x14ac:dyDescent="0.25">
      <c r="A91" s="18"/>
      <c r="B91" s="32">
        <v>0.25</v>
      </c>
      <c r="C91" s="34"/>
      <c r="D91" s="34"/>
      <c r="E91" s="32">
        <v>0.57999999999999996</v>
      </c>
      <c r="F91" s="44">
        <f t="shared" si="19"/>
        <v>111.04</v>
      </c>
      <c r="G91" s="21">
        <f t="shared" si="16"/>
        <v>35.228426395939081</v>
      </c>
      <c r="H91" s="34">
        <f t="shared" si="15"/>
        <v>201</v>
      </c>
      <c r="I91" s="38">
        <f t="shared" si="14"/>
        <v>1.4787999999999999</v>
      </c>
      <c r="J91" s="39">
        <v>1</v>
      </c>
      <c r="K91" s="40">
        <f t="shared" si="20"/>
        <v>315.20000000000005</v>
      </c>
      <c r="L91" s="39"/>
      <c r="M91" s="39" t="s">
        <v>43</v>
      </c>
      <c r="N91" s="39"/>
      <c r="P91" s="57">
        <f t="shared" si="17"/>
        <v>650.32000000000005</v>
      </c>
      <c r="Q91" s="56">
        <f t="shared" si="18"/>
        <v>2.60128</v>
      </c>
      <c r="R91" s="58"/>
    </row>
    <row r="92" spans="1:18" x14ac:dyDescent="0.25">
      <c r="A92" s="24"/>
      <c r="B92" s="33">
        <v>1</v>
      </c>
      <c r="C92" s="35">
        <v>52</v>
      </c>
      <c r="D92" s="35">
        <v>1961</v>
      </c>
      <c r="E92" s="33">
        <v>5.38</v>
      </c>
      <c r="F92" s="45">
        <f t="shared" si="19"/>
        <v>115.42</v>
      </c>
      <c r="G92" s="27">
        <f t="shared" si="16"/>
        <v>36.502213788741301</v>
      </c>
      <c r="H92" s="35">
        <f t="shared" si="15"/>
        <v>202</v>
      </c>
      <c r="I92" s="48">
        <f t="shared" si="14"/>
        <v>1.4938</v>
      </c>
      <c r="J92" s="49">
        <v>1</v>
      </c>
      <c r="K92" s="33">
        <f t="shared" si="20"/>
        <v>316.20000000000005</v>
      </c>
      <c r="L92" s="49"/>
      <c r="M92" s="49" t="s">
        <v>44</v>
      </c>
      <c r="N92" s="49"/>
      <c r="P92" s="59">
        <f t="shared" si="17"/>
        <v>654.70000000000005</v>
      </c>
      <c r="Q92" s="60">
        <f t="shared" si="18"/>
        <v>2.6188000000000002</v>
      </c>
      <c r="R92" s="61"/>
    </row>
    <row r="93" spans="1:18" x14ac:dyDescent="0.25">
      <c r="A93" s="18">
        <v>45215</v>
      </c>
      <c r="B93" s="19">
        <v>2</v>
      </c>
      <c r="C93" s="20"/>
      <c r="D93" s="20"/>
      <c r="E93" s="19"/>
      <c r="F93" s="44">
        <f t="shared" si="19"/>
        <v>113.42</v>
      </c>
      <c r="G93" s="21">
        <f t="shared" si="16"/>
        <v>35.644248900062848</v>
      </c>
      <c r="H93" s="22">
        <f t="shared" si="15"/>
        <v>203</v>
      </c>
      <c r="I93" s="23">
        <f t="shared" si="14"/>
        <v>1.5138</v>
      </c>
      <c r="J93">
        <v>1</v>
      </c>
      <c r="K93" s="9">
        <f t="shared" si="20"/>
        <v>318.20000000000005</v>
      </c>
      <c r="M93" t="s">
        <v>39</v>
      </c>
      <c r="P93" s="57">
        <f t="shared" si="17"/>
        <v>652.70000000000005</v>
      </c>
      <c r="Q93" s="56">
        <f t="shared" si="18"/>
        <v>2.6108000000000002</v>
      </c>
      <c r="R93" s="58"/>
    </row>
    <row r="94" spans="1:18" x14ac:dyDescent="0.25">
      <c r="A94" s="18"/>
      <c r="B94" s="19">
        <v>0.6</v>
      </c>
      <c r="C94" s="20"/>
      <c r="D94" s="20"/>
      <c r="E94" s="19"/>
      <c r="F94" s="44">
        <f t="shared" si="19"/>
        <v>112.82000000000001</v>
      </c>
      <c r="G94" s="21">
        <f t="shared" si="16"/>
        <v>35.388958594730234</v>
      </c>
      <c r="H94" s="22">
        <f t="shared" si="15"/>
        <v>204</v>
      </c>
      <c r="I94" s="23">
        <f t="shared" si="14"/>
        <v>1.4957999999999998</v>
      </c>
      <c r="J94">
        <v>1</v>
      </c>
      <c r="K94" s="9">
        <f t="shared" si="20"/>
        <v>318.80000000000007</v>
      </c>
      <c r="M94" t="s">
        <v>23</v>
      </c>
      <c r="N94" t="s">
        <v>21</v>
      </c>
      <c r="P94" s="57">
        <f t="shared" si="17"/>
        <v>652.70000000000005</v>
      </c>
      <c r="Q94" s="56">
        <f t="shared" si="18"/>
        <v>2.6108000000000002</v>
      </c>
      <c r="R94" s="58"/>
    </row>
    <row r="95" spans="1:18" x14ac:dyDescent="0.25">
      <c r="A95" s="18"/>
      <c r="B95" s="19">
        <v>1</v>
      </c>
      <c r="C95" s="20"/>
      <c r="D95" s="20"/>
      <c r="E95" s="19"/>
      <c r="F95" s="44">
        <f t="shared" si="19"/>
        <v>111.82000000000001</v>
      </c>
      <c r="G95" s="21">
        <f t="shared" si="16"/>
        <v>34.965603502188863</v>
      </c>
      <c r="H95" s="22">
        <f t="shared" si="15"/>
        <v>205</v>
      </c>
      <c r="I95" s="23">
        <f t="shared" si="14"/>
        <v>1.4757999999999998</v>
      </c>
      <c r="J95">
        <v>1</v>
      </c>
      <c r="K95" s="9">
        <f t="shared" si="20"/>
        <v>319.80000000000007</v>
      </c>
      <c r="M95" t="s">
        <v>42</v>
      </c>
      <c r="P95" s="57">
        <f t="shared" si="17"/>
        <v>651.70000000000005</v>
      </c>
      <c r="Q95" s="56">
        <f t="shared" si="18"/>
        <v>2.6068000000000002</v>
      </c>
      <c r="R95" s="58"/>
    </row>
    <row r="96" spans="1:18" x14ac:dyDescent="0.25">
      <c r="A96" s="18"/>
      <c r="B96" s="19">
        <v>1</v>
      </c>
      <c r="C96" s="20"/>
      <c r="D96" s="20"/>
      <c r="E96" s="19"/>
      <c r="F96" s="44">
        <f t="shared" si="19"/>
        <v>110.82000000000001</v>
      </c>
      <c r="G96" s="21">
        <f t="shared" si="16"/>
        <v>34.544887780548621</v>
      </c>
      <c r="H96" s="22">
        <f t="shared" si="15"/>
        <v>206</v>
      </c>
      <c r="I96" s="23">
        <f t="shared" si="14"/>
        <v>1.4857999999999998</v>
      </c>
      <c r="J96">
        <v>1</v>
      </c>
      <c r="K96" s="9">
        <f t="shared" si="20"/>
        <v>320.80000000000007</v>
      </c>
      <c r="M96" t="s">
        <v>27</v>
      </c>
      <c r="P96" s="57">
        <f t="shared" si="17"/>
        <v>650.70000000000005</v>
      </c>
      <c r="Q96" s="56">
        <f t="shared" si="18"/>
        <v>2.6028000000000002</v>
      </c>
      <c r="R96" s="58"/>
    </row>
    <row r="97" spans="1:18" x14ac:dyDescent="0.25">
      <c r="A97" s="18"/>
      <c r="B97" s="32">
        <v>3.21</v>
      </c>
      <c r="C97" s="34">
        <v>185</v>
      </c>
      <c r="D97" s="34">
        <v>1403</v>
      </c>
      <c r="E97" s="32">
        <v>6.28</v>
      </c>
      <c r="F97" s="44">
        <f t="shared" si="19"/>
        <v>113.89000000000001</v>
      </c>
      <c r="G97" s="21">
        <f t="shared" si="16"/>
        <v>35.150149686738061</v>
      </c>
      <c r="H97" s="34">
        <f t="shared" si="15"/>
        <v>207</v>
      </c>
      <c r="I97" s="38">
        <f t="shared" si="14"/>
        <v>1.5449999999999997</v>
      </c>
      <c r="J97" s="39">
        <v>1</v>
      </c>
      <c r="K97" s="40">
        <f t="shared" si="20"/>
        <v>324.01000000000005</v>
      </c>
      <c r="L97" s="39"/>
      <c r="M97" s="39" t="s">
        <v>30</v>
      </c>
      <c r="N97" s="39"/>
      <c r="P97" s="57">
        <f t="shared" si="17"/>
        <v>653.77</v>
      </c>
      <c r="Q97" s="56">
        <f t="shared" si="18"/>
        <v>2.6150799999999998</v>
      </c>
      <c r="R97" s="58"/>
    </row>
    <row r="98" spans="1:18" x14ac:dyDescent="0.25">
      <c r="A98" s="24"/>
      <c r="B98" s="33">
        <v>4</v>
      </c>
      <c r="C98" s="35">
        <v>109</v>
      </c>
      <c r="D98" s="35">
        <v>1563</v>
      </c>
      <c r="E98" s="33">
        <v>4.88</v>
      </c>
      <c r="F98" s="45">
        <f t="shared" si="19"/>
        <v>114.77000000000001</v>
      </c>
      <c r="G98" s="27">
        <f t="shared" si="16"/>
        <v>34.989786896740952</v>
      </c>
      <c r="H98" s="35">
        <f t="shared" si="15"/>
        <v>208</v>
      </c>
      <c r="I98" s="48">
        <f t="shared" si="14"/>
        <v>1.5849999999999997</v>
      </c>
      <c r="J98" s="49">
        <v>1</v>
      </c>
      <c r="K98" s="33">
        <f t="shared" si="20"/>
        <v>328.01000000000005</v>
      </c>
      <c r="L98" s="49"/>
      <c r="M98" s="49" t="s">
        <v>39</v>
      </c>
      <c r="N98" s="49"/>
      <c r="P98" s="62">
        <f t="shared" si="17"/>
        <v>652.65</v>
      </c>
      <c r="Q98" s="63">
        <f>P98/250</f>
        <v>2.6105999999999998</v>
      </c>
      <c r="R98" s="64">
        <v>-2</v>
      </c>
    </row>
    <row r="99" spans="1:18" x14ac:dyDescent="0.25">
      <c r="A99" s="18">
        <v>45216</v>
      </c>
      <c r="B99" s="19">
        <v>1.2</v>
      </c>
      <c r="C99" s="20"/>
      <c r="D99" s="20"/>
      <c r="E99" s="19"/>
      <c r="F99" s="44">
        <f t="shared" si="19"/>
        <v>113.57000000000001</v>
      </c>
      <c r="G99" s="21">
        <f t="shared" si="16"/>
        <v>34.497737006773789</v>
      </c>
      <c r="H99" s="22">
        <f t="shared" si="15"/>
        <v>209</v>
      </c>
      <c r="I99" s="23">
        <f t="shared" si="14"/>
        <v>1.5689999999999997</v>
      </c>
      <c r="J99">
        <v>1</v>
      </c>
      <c r="K99" s="9">
        <f t="shared" si="20"/>
        <v>329.21000000000004</v>
      </c>
      <c r="M99" t="s">
        <v>48</v>
      </c>
      <c r="N99" t="s">
        <v>21</v>
      </c>
      <c r="P99" s="62">
        <f t="shared" ref="P99:P125" si="21">IF(N99&lt;&gt;"Pokerbet",P98-B99+E99+R99,P98)</f>
        <v>652.65</v>
      </c>
      <c r="Q99" s="63">
        <f t="shared" ref="Q99:Q162" si="22">P99/250</f>
        <v>2.6105999999999998</v>
      </c>
      <c r="R99" s="64"/>
    </row>
    <row r="100" spans="1:18" x14ac:dyDescent="0.25">
      <c r="A100" s="18"/>
      <c r="B100" s="19">
        <v>0.6</v>
      </c>
      <c r="C100" s="20"/>
      <c r="D100" s="20"/>
      <c r="E100" s="19"/>
      <c r="F100" s="44">
        <f t="shared" si="19"/>
        <v>112.97000000000001</v>
      </c>
      <c r="G100" s="21">
        <f t="shared" si="16"/>
        <v>34.253054789121009</v>
      </c>
      <c r="H100" s="22">
        <f t="shared" si="15"/>
        <v>210</v>
      </c>
      <c r="I100" s="23">
        <f t="shared" si="14"/>
        <v>1.5377999999999998</v>
      </c>
      <c r="J100">
        <v>1</v>
      </c>
      <c r="K100" s="9">
        <f t="shared" si="20"/>
        <v>329.81000000000006</v>
      </c>
      <c r="M100" t="s">
        <v>23</v>
      </c>
      <c r="N100" t="s">
        <v>21</v>
      </c>
      <c r="P100" s="62">
        <f t="shared" si="21"/>
        <v>652.65</v>
      </c>
      <c r="Q100" s="63">
        <f t="shared" si="22"/>
        <v>2.6105999999999998</v>
      </c>
      <c r="R100" s="64"/>
    </row>
    <row r="101" spans="1:18" x14ac:dyDescent="0.25">
      <c r="A101" s="18"/>
      <c r="B101" s="19">
        <v>0.25</v>
      </c>
      <c r="C101" s="20"/>
      <c r="D101" s="20"/>
      <c r="E101" s="19"/>
      <c r="F101" s="44">
        <f t="shared" si="19"/>
        <v>112.72000000000001</v>
      </c>
      <c r="G101" s="21">
        <f t="shared" si="16"/>
        <v>34.151366418226985</v>
      </c>
      <c r="H101" s="22">
        <f t="shared" si="15"/>
        <v>211</v>
      </c>
      <c r="I101" s="23">
        <f t="shared" si="14"/>
        <v>1.5227999999999997</v>
      </c>
      <c r="J101">
        <v>1</v>
      </c>
      <c r="K101" s="9">
        <f t="shared" si="20"/>
        <v>330.06000000000006</v>
      </c>
      <c r="M101" t="s">
        <v>43</v>
      </c>
      <c r="P101" s="62">
        <f t="shared" si="21"/>
        <v>652.4</v>
      </c>
      <c r="Q101" s="63">
        <f t="shared" si="22"/>
        <v>2.6095999999999999</v>
      </c>
      <c r="R101" s="64"/>
    </row>
    <row r="102" spans="1:18" x14ac:dyDescent="0.25">
      <c r="A102" s="18"/>
      <c r="B102" s="19">
        <v>1</v>
      </c>
      <c r="C102" s="20"/>
      <c r="D102" s="20"/>
      <c r="E102" s="19"/>
      <c r="F102" s="44">
        <f t="shared" si="19"/>
        <v>111.72000000000001</v>
      </c>
      <c r="G102" s="21">
        <f t="shared" si="16"/>
        <v>33.74614873436839</v>
      </c>
      <c r="H102" s="22">
        <f t="shared" si="15"/>
        <v>212</v>
      </c>
      <c r="I102" s="23">
        <f t="shared" si="14"/>
        <v>1.5227999999999997</v>
      </c>
      <c r="J102">
        <v>1</v>
      </c>
      <c r="K102" s="9">
        <f t="shared" si="20"/>
        <v>331.06000000000006</v>
      </c>
      <c r="M102" t="s">
        <v>42</v>
      </c>
      <c r="P102" s="62">
        <f t="shared" si="21"/>
        <v>651.4</v>
      </c>
      <c r="Q102" s="63">
        <f t="shared" si="22"/>
        <v>2.6055999999999999</v>
      </c>
      <c r="R102" s="64"/>
    </row>
    <row r="103" spans="1:18" x14ac:dyDescent="0.25">
      <c r="A103" s="18"/>
      <c r="B103" s="19">
        <v>1</v>
      </c>
      <c r="C103" s="20"/>
      <c r="D103" s="20"/>
      <c r="E103" s="19"/>
      <c r="F103" s="44">
        <f t="shared" si="19"/>
        <v>110.72000000000001</v>
      </c>
      <c r="G103" s="21">
        <f t="shared" si="16"/>
        <v>33.343371679816897</v>
      </c>
      <c r="H103" s="22">
        <f t="shared" si="15"/>
        <v>213</v>
      </c>
      <c r="I103" s="23">
        <f t="shared" si="14"/>
        <v>1.4785999999999999</v>
      </c>
      <c r="J103">
        <v>1</v>
      </c>
      <c r="K103" s="9">
        <f t="shared" si="20"/>
        <v>332.06000000000006</v>
      </c>
      <c r="M103" t="s">
        <v>27</v>
      </c>
      <c r="P103" s="62">
        <f t="shared" si="21"/>
        <v>650.4</v>
      </c>
      <c r="Q103" s="63">
        <f t="shared" si="22"/>
        <v>2.6015999999999999</v>
      </c>
      <c r="R103" s="64"/>
    </row>
    <row r="104" spans="1:18" x14ac:dyDescent="0.25">
      <c r="A104" s="18"/>
      <c r="B104" s="19">
        <v>3.21</v>
      </c>
      <c r="C104" s="20"/>
      <c r="D104" s="20"/>
      <c r="E104" s="19"/>
      <c r="F104" s="44">
        <f t="shared" si="19"/>
        <v>107.51000000000002</v>
      </c>
      <c r="G104" s="21">
        <f t="shared" si="16"/>
        <v>32.066692516479257</v>
      </c>
      <c r="H104" s="22">
        <f t="shared" si="15"/>
        <v>214</v>
      </c>
      <c r="I104" s="23">
        <f t="shared" si="14"/>
        <v>1.5187999999999997</v>
      </c>
      <c r="J104">
        <v>1</v>
      </c>
      <c r="K104" s="9">
        <f t="shared" si="20"/>
        <v>335.27000000000004</v>
      </c>
      <c r="M104" t="s">
        <v>30</v>
      </c>
      <c r="P104" s="62">
        <f t="shared" si="21"/>
        <v>647.18999999999994</v>
      </c>
      <c r="Q104" s="63">
        <f t="shared" si="22"/>
        <v>2.5887599999999997</v>
      </c>
      <c r="R104" s="64"/>
    </row>
    <row r="105" spans="1:18" x14ac:dyDescent="0.25">
      <c r="A105" s="18"/>
      <c r="B105" s="32">
        <v>2</v>
      </c>
      <c r="C105" s="34"/>
      <c r="D105" s="34"/>
      <c r="E105" s="32">
        <v>3.46</v>
      </c>
      <c r="F105" s="44">
        <f t="shared" si="19"/>
        <v>108.97000000000001</v>
      </c>
      <c r="G105" s="21">
        <f t="shared" si="16"/>
        <v>32.309425682687461</v>
      </c>
      <c r="H105" s="34">
        <f t="shared" si="15"/>
        <v>215</v>
      </c>
      <c r="I105" s="38">
        <f t="shared" si="14"/>
        <v>1.5587999999999997</v>
      </c>
      <c r="J105" s="39">
        <v>1</v>
      </c>
      <c r="K105" s="40">
        <f t="shared" si="20"/>
        <v>337.27000000000004</v>
      </c>
      <c r="L105" s="39"/>
      <c r="M105" s="39" t="s">
        <v>39</v>
      </c>
      <c r="N105" s="39"/>
      <c r="P105" s="62">
        <f t="shared" si="21"/>
        <v>645.43999999999994</v>
      </c>
      <c r="Q105" s="63">
        <f t="shared" si="22"/>
        <v>2.5817599999999996</v>
      </c>
      <c r="R105" s="64">
        <v>-3.21</v>
      </c>
    </row>
    <row r="106" spans="1:18" x14ac:dyDescent="0.25">
      <c r="A106" s="18"/>
      <c r="B106" s="19">
        <v>5</v>
      </c>
      <c r="C106" s="20"/>
      <c r="D106" s="20"/>
      <c r="E106" s="19"/>
      <c r="F106" s="44">
        <f t="shared" si="19"/>
        <v>103.97000000000001</v>
      </c>
      <c r="G106" s="21">
        <f t="shared" si="16"/>
        <v>30.37660326642709</v>
      </c>
      <c r="H106" s="22">
        <f t="shared" si="15"/>
        <v>216</v>
      </c>
      <c r="I106" s="23">
        <f t="shared" si="14"/>
        <v>1.6188</v>
      </c>
      <c r="J106" s="42">
        <v>1</v>
      </c>
      <c r="K106" s="43">
        <f t="shared" si="20"/>
        <v>342.27000000000004</v>
      </c>
      <c r="L106" s="42"/>
      <c r="M106" s="42" t="s">
        <v>49</v>
      </c>
      <c r="N106" s="42"/>
      <c r="O106" s="42"/>
      <c r="P106" s="62">
        <f t="shared" si="21"/>
        <v>640.43999999999994</v>
      </c>
      <c r="Q106" s="63">
        <f t="shared" si="22"/>
        <v>2.5617599999999996</v>
      </c>
      <c r="R106" s="64"/>
    </row>
    <row r="107" spans="1:18" x14ac:dyDescent="0.25">
      <c r="A107" s="24"/>
      <c r="B107" s="54">
        <v>3.68</v>
      </c>
      <c r="C107" s="55">
        <v>48</v>
      </c>
      <c r="D107" s="55">
        <v>775</v>
      </c>
      <c r="E107" s="54">
        <v>43.86</v>
      </c>
      <c r="F107" s="66">
        <f t="shared" si="19"/>
        <v>144.15</v>
      </c>
      <c r="G107" s="27">
        <f t="shared" si="16"/>
        <v>41.667871079635781</v>
      </c>
      <c r="H107" s="35">
        <f t="shared" si="15"/>
        <v>217</v>
      </c>
      <c r="I107" s="48">
        <f t="shared" si="14"/>
        <v>1.6524000000000001</v>
      </c>
      <c r="J107" s="49">
        <v>1</v>
      </c>
      <c r="K107" s="33">
        <f t="shared" si="20"/>
        <v>345.95000000000005</v>
      </c>
      <c r="L107" s="49"/>
      <c r="M107" s="49" t="s">
        <v>50</v>
      </c>
      <c r="N107" s="49" t="s">
        <v>21</v>
      </c>
      <c r="O107" s="36"/>
      <c r="P107" s="59">
        <f t="shared" si="21"/>
        <v>640.43999999999994</v>
      </c>
      <c r="Q107" s="60">
        <f t="shared" si="22"/>
        <v>2.5617599999999996</v>
      </c>
      <c r="R107" s="61"/>
    </row>
    <row r="108" spans="1:18" x14ac:dyDescent="0.25">
      <c r="A108" s="18">
        <v>45217</v>
      </c>
      <c r="B108" s="32">
        <v>6.4</v>
      </c>
      <c r="C108" s="34"/>
      <c r="D108" s="34"/>
      <c r="E108" s="32">
        <v>11.91</v>
      </c>
      <c r="F108" s="44">
        <f t="shared" ref="F108:F113" si="23">F107-B108+E108</f>
        <v>149.66</v>
      </c>
      <c r="G108" s="21">
        <f t="shared" si="16"/>
        <v>42.474811976727686</v>
      </c>
      <c r="H108" s="34">
        <f t="shared" si="15"/>
        <v>218</v>
      </c>
      <c r="I108" s="38">
        <f t="shared" si="14"/>
        <v>1.7754000000000003</v>
      </c>
      <c r="J108" s="39">
        <v>1</v>
      </c>
      <c r="K108" s="40">
        <f t="shared" si="20"/>
        <v>352.35</v>
      </c>
      <c r="L108" s="39"/>
      <c r="M108" s="65" t="s">
        <v>51</v>
      </c>
      <c r="N108" s="39" t="s">
        <v>21</v>
      </c>
      <c r="P108" s="62">
        <f t="shared" si="21"/>
        <v>640.43999999999994</v>
      </c>
      <c r="Q108" s="63">
        <f t="shared" si="22"/>
        <v>2.5617599999999996</v>
      </c>
      <c r="R108" s="64"/>
    </row>
    <row r="109" spans="1:18" x14ac:dyDescent="0.25">
      <c r="A109" s="18"/>
      <c r="B109" s="19">
        <v>2</v>
      </c>
      <c r="C109" s="20"/>
      <c r="D109" s="20"/>
      <c r="E109" s="19"/>
      <c r="F109" s="44">
        <f t="shared" si="23"/>
        <v>147.66</v>
      </c>
      <c r="G109" s="21">
        <f t="shared" si="16"/>
        <v>41.67066459714971</v>
      </c>
      <c r="H109" s="22">
        <f t="shared" si="15"/>
        <v>219</v>
      </c>
      <c r="I109" s="23">
        <f t="shared" si="14"/>
        <v>1.8053999999999999</v>
      </c>
      <c r="J109">
        <v>1</v>
      </c>
      <c r="K109" s="9">
        <f t="shared" si="20"/>
        <v>354.35</v>
      </c>
      <c r="M109" t="s">
        <v>39</v>
      </c>
      <c r="P109" s="62">
        <f t="shared" si="21"/>
        <v>638.43999999999994</v>
      </c>
      <c r="Q109" s="63">
        <f t="shared" si="22"/>
        <v>2.5537599999999996</v>
      </c>
      <c r="R109" s="64"/>
    </row>
    <row r="110" spans="1:18" x14ac:dyDescent="0.25">
      <c r="A110" s="18"/>
      <c r="B110" s="19">
        <v>2</v>
      </c>
      <c r="C110" s="20"/>
      <c r="D110" s="20"/>
      <c r="E110" s="19"/>
      <c r="F110" s="44">
        <f t="shared" si="23"/>
        <v>145.66</v>
      </c>
      <c r="G110" s="21">
        <f t="shared" si="16"/>
        <v>40.875543707029607</v>
      </c>
      <c r="H110" s="22">
        <f t="shared" si="15"/>
        <v>220</v>
      </c>
      <c r="I110" s="23">
        <f t="shared" si="14"/>
        <v>1.8054000000000001</v>
      </c>
      <c r="J110">
        <v>1</v>
      </c>
      <c r="K110" s="9">
        <f t="shared" si="20"/>
        <v>356.35</v>
      </c>
      <c r="M110" t="s">
        <v>35</v>
      </c>
      <c r="P110" s="62">
        <f t="shared" si="21"/>
        <v>636.43999999999994</v>
      </c>
      <c r="Q110" s="63">
        <f t="shared" si="22"/>
        <v>2.5457599999999996</v>
      </c>
      <c r="R110" s="64"/>
    </row>
    <row r="111" spans="1:18" x14ac:dyDescent="0.25">
      <c r="A111" s="18"/>
      <c r="B111" s="32">
        <v>0.25</v>
      </c>
      <c r="C111" s="34">
        <v>16</v>
      </c>
      <c r="D111" s="34">
        <v>540</v>
      </c>
      <c r="E111" s="32">
        <v>1.57</v>
      </c>
      <c r="F111" s="44">
        <f t="shared" si="23"/>
        <v>146.97999999999999</v>
      </c>
      <c r="G111" s="21">
        <f t="shared" si="16"/>
        <v>41.217049915872124</v>
      </c>
      <c r="H111" s="34">
        <f t="shared" si="15"/>
        <v>221</v>
      </c>
      <c r="I111" s="38">
        <f t="shared" si="14"/>
        <v>1.7704000000000002</v>
      </c>
      <c r="J111" s="39">
        <v>1</v>
      </c>
      <c r="K111" s="40">
        <f t="shared" si="20"/>
        <v>356.6</v>
      </c>
      <c r="L111" s="39"/>
      <c r="M111" s="39" t="s">
        <v>43</v>
      </c>
      <c r="N111" s="39"/>
      <c r="P111" s="62">
        <f t="shared" si="21"/>
        <v>637.76</v>
      </c>
      <c r="Q111" s="63">
        <f t="shared" si="22"/>
        <v>2.55104</v>
      </c>
      <c r="R111" s="64"/>
    </row>
    <row r="112" spans="1:18" x14ac:dyDescent="0.25">
      <c r="A112" s="18"/>
      <c r="B112" s="19">
        <v>2.2000000000000002</v>
      </c>
      <c r="C112" s="20"/>
      <c r="D112" s="20"/>
      <c r="E112" s="32">
        <v>0.5</v>
      </c>
      <c r="F112" s="44">
        <f t="shared" si="23"/>
        <v>145.28</v>
      </c>
      <c r="G112" s="21">
        <f t="shared" si="16"/>
        <v>40.490523968784835</v>
      </c>
      <c r="H112" s="22">
        <f t="shared" si="15"/>
        <v>222</v>
      </c>
      <c r="I112" s="23">
        <f t="shared" si="14"/>
        <v>1.7784000000000004</v>
      </c>
      <c r="J112">
        <v>1</v>
      </c>
      <c r="K112" s="9">
        <f t="shared" si="20"/>
        <v>358.8</v>
      </c>
      <c r="M112" t="s">
        <v>52</v>
      </c>
      <c r="N112" t="s">
        <v>21</v>
      </c>
      <c r="P112" s="62">
        <f t="shared" si="21"/>
        <v>637.76</v>
      </c>
      <c r="Q112" s="63">
        <f t="shared" si="22"/>
        <v>2.55104</v>
      </c>
      <c r="R112" s="64"/>
    </row>
    <row r="113" spans="1:18" x14ac:dyDescent="0.25">
      <c r="A113" s="18"/>
      <c r="B113" s="19">
        <v>1</v>
      </c>
      <c r="C113" s="20"/>
      <c r="D113" s="20"/>
      <c r="E113" s="19"/>
      <c r="F113" s="44">
        <f t="shared" si="23"/>
        <v>144.28</v>
      </c>
      <c r="G113" s="21">
        <f t="shared" si="16"/>
        <v>40.100055586436909</v>
      </c>
      <c r="H113" s="22">
        <f t="shared" si="15"/>
        <v>223</v>
      </c>
      <c r="I113" s="23">
        <f t="shared" si="14"/>
        <v>1.7924000000000004</v>
      </c>
      <c r="J113">
        <v>1</v>
      </c>
      <c r="K113" s="9">
        <f t="shared" si="20"/>
        <v>359.8</v>
      </c>
      <c r="M113" t="s">
        <v>42</v>
      </c>
      <c r="P113" s="62">
        <f t="shared" si="21"/>
        <v>636.76</v>
      </c>
      <c r="Q113" s="63">
        <f t="shared" si="22"/>
        <v>2.54704</v>
      </c>
      <c r="R113" s="64"/>
    </row>
    <row r="114" spans="1:18" x14ac:dyDescent="0.25">
      <c r="A114" s="18"/>
      <c r="B114" s="32">
        <v>3.94</v>
      </c>
      <c r="C114" s="34">
        <v>42</v>
      </c>
      <c r="D114" s="34">
        <v>339</v>
      </c>
      <c r="E114" s="32">
        <v>6.5</v>
      </c>
      <c r="F114" s="44">
        <f t="shared" ref="F114:F124" si="24">F113-B114+E114</f>
        <v>146.84</v>
      </c>
      <c r="G114" s="21">
        <f t="shared" si="16"/>
        <v>40.369494694012211</v>
      </c>
      <c r="H114" s="34">
        <f t="shared" si="15"/>
        <v>224</v>
      </c>
      <c r="I114" s="38">
        <f t="shared" si="14"/>
        <v>1.8592000000000002</v>
      </c>
      <c r="J114" s="65">
        <v>1</v>
      </c>
      <c r="K114" s="32">
        <f t="shared" si="20"/>
        <v>363.74</v>
      </c>
      <c r="L114" s="65"/>
      <c r="M114" s="65" t="s">
        <v>53</v>
      </c>
      <c r="N114" s="65" t="s">
        <v>21</v>
      </c>
      <c r="O114" s="42"/>
      <c r="P114" s="62">
        <f t="shared" si="21"/>
        <v>636.76</v>
      </c>
      <c r="Q114" s="63">
        <f t="shared" si="22"/>
        <v>2.54704</v>
      </c>
      <c r="R114" s="64"/>
    </row>
    <row r="115" spans="1:18" x14ac:dyDescent="0.25">
      <c r="A115" s="24"/>
      <c r="B115" s="25">
        <v>2</v>
      </c>
      <c r="C115" s="26"/>
      <c r="D115" s="26"/>
      <c r="E115" s="25"/>
      <c r="F115" s="45">
        <f t="shared" si="24"/>
        <v>144.84</v>
      </c>
      <c r="G115" s="27">
        <f t="shared" si="16"/>
        <v>39.601902991195928</v>
      </c>
      <c r="H115" s="28">
        <f t="shared" si="15"/>
        <v>225</v>
      </c>
      <c r="I115" s="29">
        <f t="shared" si="14"/>
        <v>1.8772000000000006</v>
      </c>
      <c r="J115" s="36">
        <v>1</v>
      </c>
      <c r="K115" s="41">
        <f t="shared" si="20"/>
        <v>365.74</v>
      </c>
      <c r="L115" s="36"/>
      <c r="M115" s="36" t="s">
        <v>39</v>
      </c>
      <c r="N115" s="36"/>
      <c r="O115" s="36"/>
      <c r="P115" s="59">
        <f t="shared" si="21"/>
        <v>634.76</v>
      </c>
      <c r="Q115" s="60">
        <f t="shared" si="22"/>
        <v>2.53904</v>
      </c>
      <c r="R115" s="61"/>
    </row>
    <row r="116" spans="1:18" x14ac:dyDescent="0.25">
      <c r="A116" s="18">
        <v>45218</v>
      </c>
      <c r="B116" s="19">
        <v>1.71</v>
      </c>
      <c r="C116" s="20"/>
      <c r="D116" s="20"/>
      <c r="E116" s="19"/>
      <c r="F116" s="44">
        <f t="shared" si="24"/>
        <v>143.13</v>
      </c>
      <c r="G116" s="21">
        <f t="shared" si="16"/>
        <v>38.952238399782289</v>
      </c>
      <c r="H116" s="22">
        <f t="shared" si="15"/>
        <v>226</v>
      </c>
      <c r="I116" s="23">
        <f t="shared" si="14"/>
        <v>1.8714000000000004</v>
      </c>
      <c r="J116">
        <v>1</v>
      </c>
      <c r="K116" s="9">
        <f t="shared" si="20"/>
        <v>367.45</v>
      </c>
      <c r="M116" s="50" t="s">
        <v>54</v>
      </c>
      <c r="N116" t="s">
        <v>21</v>
      </c>
      <c r="P116" s="62">
        <f t="shared" si="21"/>
        <v>634.76</v>
      </c>
      <c r="Q116" s="63">
        <f t="shared" si="22"/>
        <v>2.53904</v>
      </c>
      <c r="R116" s="64"/>
    </row>
    <row r="117" spans="1:18" x14ac:dyDescent="0.25">
      <c r="A117" s="18"/>
      <c r="B117" s="19">
        <v>1.5</v>
      </c>
      <c r="C117" s="20"/>
      <c r="D117" s="20"/>
      <c r="E117" s="32">
        <v>0.14000000000000001</v>
      </c>
      <c r="F117" s="44">
        <f t="shared" si="24"/>
        <v>141.76999999999998</v>
      </c>
      <c r="G117" s="21">
        <f t="shared" si="16"/>
        <v>38.425260875457376</v>
      </c>
      <c r="H117" s="22">
        <f t="shared" si="15"/>
        <v>227</v>
      </c>
      <c r="I117" s="23">
        <f t="shared" si="14"/>
        <v>1.8614000000000004</v>
      </c>
      <c r="J117">
        <v>1</v>
      </c>
      <c r="K117" s="9">
        <f t="shared" si="20"/>
        <v>368.95</v>
      </c>
      <c r="M117" t="s">
        <v>23</v>
      </c>
      <c r="N117" t="s">
        <v>21</v>
      </c>
      <c r="P117" s="62">
        <f t="shared" si="21"/>
        <v>634.76</v>
      </c>
      <c r="Q117" s="63">
        <f t="shared" si="22"/>
        <v>2.53904</v>
      </c>
      <c r="R117" s="64"/>
    </row>
    <row r="118" spans="1:18" x14ac:dyDescent="0.25">
      <c r="A118" s="18"/>
      <c r="B118" s="19">
        <v>2</v>
      </c>
      <c r="C118" s="20"/>
      <c r="D118" s="20"/>
      <c r="E118" s="19"/>
      <c r="F118" s="44">
        <f t="shared" si="24"/>
        <v>139.76999999999998</v>
      </c>
      <c r="G118" s="21">
        <f t="shared" si="16"/>
        <v>37.678932470683378</v>
      </c>
      <c r="H118" s="22">
        <f t="shared" si="15"/>
        <v>228</v>
      </c>
      <c r="I118" s="23">
        <f t="shared" si="14"/>
        <v>1.8614000000000004</v>
      </c>
      <c r="J118">
        <v>1</v>
      </c>
      <c r="K118" s="9">
        <f t="shared" si="20"/>
        <v>370.95</v>
      </c>
      <c r="M118" t="s">
        <v>39</v>
      </c>
      <c r="P118" s="62">
        <f t="shared" si="21"/>
        <v>632.76</v>
      </c>
      <c r="Q118" s="63">
        <f t="shared" si="22"/>
        <v>2.53104</v>
      </c>
      <c r="R118" s="64"/>
    </row>
    <row r="119" spans="1:18" x14ac:dyDescent="0.25">
      <c r="A119" s="18"/>
      <c r="B119" s="32">
        <v>1</v>
      </c>
      <c r="C119" s="34"/>
      <c r="D119" s="34"/>
      <c r="E119" s="32">
        <v>2.33</v>
      </c>
      <c r="F119" s="44">
        <f t="shared" si="24"/>
        <v>141.1</v>
      </c>
      <c r="G119" s="21">
        <f t="shared" si="16"/>
        <v>37.935206344938841</v>
      </c>
      <c r="H119" s="34">
        <f t="shared" si="15"/>
        <v>229</v>
      </c>
      <c r="I119" s="38">
        <f t="shared" si="14"/>
        <v>1.8574000000000004</v>
      </c>
      <c r="J119" s="39">
        <v>1</v>
      </c>
      <c r="K119" s="40">
        <f t="shared" si="20"/>
        <v>371.95</v>
      </c>
      <c r="L119" s="39"/>
      <c r="M119" s="39" t="s">
        <v>42</v>
      </c>
      <c r="N119" s="39"/>
      <c r="P119" s="62">
        <f t="shared" si="21"/>
        <v>634.09</v>
      </c>
      <c r="Q119" s="63">
        <f t="shared" si="22"/>
        <v>2.5363600000000002</v>
      </c>
      <c r="R119" s="64"/>
    </row>
    <row r="120" spans="1:18" x14ac:dyDescent="0.25">
      <c r="A120" s="24"/>
      <c r="B120" s="33">
        <v>3.94</v>
      </c>
      <c r="C120" s="35">
        <v>15</v>
      </c>
      <c r="D120" s="35">
        <v>315</v>
      </c>
      <c r="E120" s="33">
        <v>14</v>
      </c>
      <c r="F120" s="45">
        <f t="shared" si="24"/>
        <v>151.16</v>
      </c>
      <c r="G120" s="27">
        <f t="shared" si="16"/>
        <v>40.213892362127218</v>
      </c>
      <c r="H120" s="35">
        <f t="shared" si="15"/>
        <v>230</v>
      </c>
      <c r="I120" s="48">
        <f t="shared" si="14"/>
        <v>1.8962000000000003</v>
      </c>
      <c r="J120" s="49">
        <v>1</v>
      </c>
      <c r="K120" s="33">
        <f t="shared" si="20"/>
        <v>375.89</v>
      </c>
      <c r="L120" s="49"/>
      <c r="M120" s="49" t="s">
        <v>53</v>
      </c>
      <c r="N120" s="49" t="s">
        <v>21</v>
      </c>
      <c r="O120" s="36"/>
      <c r="P120" s="59">
        <f t="shared" si="21"/>
        <v>634.09</v>
      </c>
      <c r="Q120" s="60">
        <f t="shared" si="22"/>
        <v>2.5363600000000002</v>
      </c>
      <c r="R120" s="61"/>
    </row>
    <row r="121" spans="1:18" x14ac:dyDescent="0.25">
      <c r="A121" s="12">
        <v>45219</v>
      </c>
      <c r="B121" s="14">
        <v>2.76</v>
      </c>
      <c r="C121" s="15"/>
      <c r="D121" s="15"/>
      <c r="E121" s="72">
        <v>5.53</v>
      </c>
      <c r="F121" s="47">
        <f t="shared" si="24"/>
        <v>153.93</v>
      </c>
      <c r="G121" s="13">
        <f t="shared" si="16"/>
        <v>40.652317443549457</v>
      </c>
      <c r="H121" s="16">
        <f t="shared" si="15"/>
        <v>231</v>
      </c>
      <c r="I121" s="17">
        <f t="shared" ref="I121:I125" si="25">SUM(B72:B121)/50</f>
        <v>1.9114000000000002</v>
      </c>
      <c r="J121" s="67">
        <v>1</v>
      </c>
      <c r="K121" s="68">
        <f t="shared" ref="K121:K152" si="26">K120+B121*J121</f>
        <v>378.65</v>
      </c>
      <c r="L121" s="67"/>
      <c r="M121" s="67" t="s">
        <v>53</v>
      </c>
      <c r="N121" s="67" t="s">
        <v>21</v>
      </c>
      <c r="O121" s="67"/>
      <c r="P121" s="69">
        <f t="shared" si="21"/>
        <v>634.09</v>
      </c>
      <c r="Q121" s="70">
        <f t="shared" si="22"/>
        <v>2.5363600000000002</v>
      </c>
      <c r="R121" s="71"/>
    </row>
    <row r="122" spans="1:18" x14ac:dyDescent="0.25">
      <c r="A122" s="18"/>
      <c r="B122" s="19">
        <v>2</v>
      </c>
      <c r="C122" s="20"/>
      <c r="D122" s="20"/>
      <c r="E122" s="19"/>
      <c r="F122" s="44">
        <f t="shared" si="24"/>
        <v>151.93</v>
      </c>
      <c r="G122" s="21">
        <f t="shared" si="16"/>
        <v>39.913306186785761</v>
      </c>
      <c r="H122" s="22">
        <f t="shared" si="15"/>
        <v>232</v>
      </c>
      <c r="I122" s="23">
        <f t="shared" si="25"/>
        <v>1.9114000000000002</v>
      </c>
      <c r="J122">
        <v>1</v>
      </c>
      <c r="K122" s="9">
        <f t="shared" si="26"/>
        <v>380.65</v>
      </c>
      <c r="M122" t="s">
        <v>39</v>
      </c>
      <c r="P122" s="62">
        <f t="shared" si="21"/>
        <v>632.09</v>
      </c>
      <c r="Q122" s="63">
        <f t="shared" si="22"/>
        <v>2.5283600000000002</v>
      </c>
      <c r="R122" s="64"/>
    </row>
    <row r="123" spans="1:18" x14ac:dyDescent="0.25">
      <c r="A123" s="18"/>
      <c r="B123" s="19">
        <v>2</v>
      </c>
      <c r="C123" s="20"/>
      <c r="D123" s="20"/>
      <c r="E123" s="19"/>
      <c r="F123" s="44">
        <f t="shared" si="24"/>
        <v>149.93</v>
      </c>
      <c r="G123" s="21">
        <f t="shared" si="16"/>
        <v>39.182020122827652</v>
      </c>
      <c r="H123" s="22">
        <f t="shared" si="15"/>
        <v>233</v>
      </c>
      <c r="I123" s="23">
        <f t="shared" si="25"/>
        <v>1.9114000000000002</v>
      </c>
      <c r="J123">
        <v>1</v>
      </c>
      <c r="K123" s="9">
        <f t="shared" si="26"/>
        <v>382.65</v>
      </c>
      <c r="M123" t="s">
        <v>55</v>
      </c>
      <c r="P123" s="62">
        <f t="shared" si="21"/>
        <v>630.09</v>
      </c>
      <c r="Q123" s="63">
        <f t="shared" si="22"/>
        <v>2.5203600000000002</v>
      </c>
      <c r="R123" s="64"/>
    </row>
    <row r="124" spans="1:18" x14ac:dyDescent="0.25">
      <c r="A124" s="18"/>
      <c r="B124" s="19">
        <v>0.6</v>
      </c>
      <c r="C124" s="20"/>
      <c r="D124" s="20"/>
      <c r="E124" s="19"/>
      <c r="F124" s="44">
        <f t="shared" si="24"/>
        <v>149.33000000000001</v>
      </c>
      <c r="G124" s="21">
        <f t="shared" si="16"/>
        <v>38.964122635355515</v>
      </c>
      <c r="H124" s="22">
        <f t="shared" si="15"/>
        <v>234</v>
      </c>
      <c r="I124" s="23">
        <f t="shared" si="25"/>
        <v>1.9034</v>
      </c>
      <c r="J124">
        <v>1</v>
      </c>
      <c r="K124" s="9">
        <f t="shared" si="26"/>
        <v>383.25</v>
      </c>
      <c r="M124" t="s">
        <v>23</v>
      </c>
      <c r="N124" t="s">
        <v>21</v>
      </c>
      <c r="P124" s="62">
        <f t="shared" si="21"/>
        <v>630.09</v>
      </c>
      <c r="Q124" s="63">
        <f t="shared" si="22"/>
        <v>2.5203600000000002</v>
      </c>
      <c r="R124" s="64"/>
    </row>
    <row r="125" spans="1:18" x14ac:dyDescent="0.25">
      <c r="A125" s="18"/>
      <c r="B125" s="32">
        <v>3.95</v>
      </c>
      <c r="C125" s="34">
        <v>23</v>
      </c>
      <c r="D125" s="34">
        <v>370</v>
      </c>
      <c r="E125" s="32">
        <v>9.34</v>
      </c>
      <c r="F125" s="44">
        <f t="shared" ref="F125" si="27">F124-B125+E125</f>
        <v>154.72000000000003</v>
      </c>
      <c r="G125" s="21">
        <f t="shared" si="16"/>
        <v>39.95867768595042</v>
      </c>
      <c r="H125" s="34">
        <f t="shared" si="15"/>
        <v>235</v>
      </c>
      <c r="I125" s="38">
        <f t="shared" si="25"/>
        <v>1.9284000000000001</v>
      </c>
      <c r="J125" s="39">
        <v>1</v>
      </c>
      <c r="K125" s="40">
        <f t="shared" si="26"/>
        <v>387.2</v>
      </c>
      <c r="L125" s="39"/>
      <c r="M125" s="39" t="s">
        <v>53</v>
      </c>
      <c r="N125" s="39" t="s">
        <v>21</v>
      </c>
      <c r="P125" s="62">
        <f t="shared" si="21"/>
        <v>630.09</v>
      </c>
      <c r="Q125" s="63">
        <f t="shared" si="22"/>
        <v>2.5203600000000002</v>
      </c>
      <c r="R125" s="64"/>
    </row>
    <row r="126" spans="1:18" x14ac:dyDescent="0.25">
      <c r="A126" s="24"/>
      <c r="B126" s="25">
        <v>1</v>
      </c>
      <c r="C126" s="26"/>
      <c r="D126" s="26"/>
      <c r="E126" s="25"/>
      <c r="F126" s="45">
        <f t="shared" ref="F126:F130" si="28">F125-B126+E126</f>
        <v>153.72000000000003</v>
      </c>
      <c r="G126" s="27">
        <f t="shared" si="16"/>
        <v>39.598145285935097</v>
      </c>
      <c r="H126" s="28">
        <f t="shared" si="15"/>
        <v>236</v>
      </c>
      <c r="I126" s="29">
        <f t="shared" ref="I126:I130" si="29">SUM(B77:B126)/50</f>
        <v>1.9084000000000001</v>
      </c>
      <c r="J126" s="36">
        <v>1</v>
      </c>
      <c r="K126" s="41">
        <f t="shared" si="26"/>
        <v>388.2</v>
      </c>
      <c r="L126" s="36"/>
      <c r="M126" s="36" t="s">
        <v>27</v>
      </c>
      <c r="N126" s="36"/>
      <c r="O126" s="36"/>
      <c r="P126" s="59">
        <f t="shared" ref="P126:P130" si="30">IF(N126&lt;&gt;"Pokerbet",P125-B126+E126+R126,P125)</f>
        <v>629.09</v>
      </c>
      <c r="Q126" s="60">
        <f t="shared" si="22"/>
        <v>2.5163600000000002</v>
      </c>
      <c r="R126" s="61"/>
    </row>
    <row r="127" spans="1:18" x14ac:dyDescent="0.25">
      <c r="A127" s="18">
        <v>45220</v>
      </c>
      <c r="B127" s="19">
        <v>2.11</v>
      </c>
      <c r="C127" s="20"/>
      <c r="D127" s="20"/>
      <c r="E127" s="19"/>
      <c r="F127" s="44">
        <f t="shared" si="28"/>
        <v>151.61000000000001</v>
      </c>
      <c r="G127" s="21">
        <f t="shared" si="16"/>
        <v>38.843483385001669</v>
      </c>
      <c r="H127" s="22">
        <f t="shared" si="15"/>
        <v>237</v>
      </c>
      <c r="I127" s="23">
        <f t="shared" si="29"/>
        <v>1.9106000000000001</v>
      </c>
      <c r="J127">
        <v>1</v>
      </c>
      <c r="K127" s="9">
        <f t="shared" si="26"/>
        <v>390.31</v>
      </c>
      <c r="M127" s="50" t="s">
        <v>56</v>
      </c>
      <c r="N127" t="s">
        <v>21</v>
      </c>
      <c r="P127" s="62">
        <f t="shared" si="30"/>
        <v>629.09</v>
      </c>
      <c r="Q127" s="63">
        <f t="shared" si="22"/>
        <v>2.5163600000000002</v>
      </c>
      <c r="R127" s="64"/>
    </row>
    <row r="128" spans="1:18" x14ac:dyDescent="0.25">
      <c r="A128" s="18"/>
      <c r="B128" s="19">
        <v>2</v>
      </c>
      <c r="C128" s="20"/>
      <c r="D128" s="20"/>
      <c r="E128" s="19"/>
      <c r="F128" s="44">
        <f t="shared" si="28"/>
        <v>149.61000000000001</v>
      </c>
      <c r="G128" s="21">
        <f t="shared" si="16"/>
        <v>38.135658025541034</v>
      </c>
      <c r="H128" s="22">
        <f t="shared" si="15"/>
        <v>238</v>
      </c>
      <c r="I128" s="23">
        <f t="shared" si="29"/>
        <v>1.9106000000000001</v>
      </c>
      <c r="J128">
        <v>1</v>
      </c>
      <c r="K128" s="9">
        <f t="shared" si="26"/>
        <v>392.31</v>
      </c>
      <c r="M128" t="s">
        <v>39</v>
      </c>
      <c r="P128" s="62">
        <f t="shared" si="30"/>
        <v>628.47</v>
      </c>
      <c r="Q128" s="63">
        <f t="shared" si="22"/>
        <v>2.5138799999999999</v>
      </c>
      <c r="R128" s="64">
        <v>1.38</v>
      </c>
    </row>
    <row r="129" spans="1:18" x14ac:dyDescent="0.25">
      <c r="A129" s="18"/>
      <c r="B129" s="19">
        <v>4.4000000000000004</v>
      </c>
      <c r="C129" s="20"/>
      <c r="D129" s="20"/>
      <c r="E129" s="19"/>
      <c r="F129" s="44">
        <f t="shared" si="28"/>
        <v>145.21</v>
      </c>
      <c r="G129" s="21">
        <f t="shared" si="16"/>
        <v>36.603564316503245</v>
      </c>
      <c r="H129" s="22">
        <f t="shared" si="15"/>
        <v>239</v>
      </c>
      <c r="I129" s="23">
        <f t="shared" si="29"/>
        <v>1.9786000000000001</v>
      </c>
      <c r="J129">
        <v>1</v>
      </c>
      <c r="K129" s="9">
        <f t="shared" si="26"/>
        <v>396.71</v>
      </c>
      <c r="M129" t="s">
        <v>57</v>
      </c>
      <c r="P129" s="62">
        <f t="shared" si="30"/>
        <v>624.07000000000005</v>
      </c>
      <c r="Q129" s="63">
        <f t="shared" si="22"/>
        <v>2.4962800000000001</v>
      </c>
      <c r="R129" s="64"/>
    </row>
    <row r="130" spans="1:18" x14ac:dyDescent="0.25">
      <c r="A130" s="18"/>
      <c r="B130" s="19">
        <v>1</v>
      </c>
      <c r="C130" s="20"/>
      <c r="D130" s="20"/>
      <c r="E130" s="19"/>
      <c r="F130" s="44">
        <f t="shared" si="28"/>
        <v>144.21</v>
      </c>
      <c r="G130" s="21">
        <f t="shared" si="16"/>
        <v>36.26008900957985</v>
      </c>
      <c r="H130" s="22">
        <f t="shared" si="15"/>
        <v>240</v>
      </c>
      <c r="I130" s="23">
        <f t="shared" si="29"/>
        <v>1.9926000000000001</v>
      </c>
      <c r="J130">
        <v>1</v>
      </c>
      <c r="K130" s="9">
        <f t="shared" si="26"/>
        <v>397.71</v>
      </c>
      <c r="M130" t="s">
        <v>42</v>
      </c>
      <c r="P130" s="62">
        <f t="shared" si="30"/>
        <v>623.07000000000005</v>
      </c>
      <c r="Q130" s="63">
        <f t="shared" si="22"/>
        <v>2.4922800000000001</v>
      </c>
      <c r="R130" s="64"/>
    </row>
    <row r="131" spans="1:18" x14ac:dyDescent="0.25">
      <c r="A131" s="18"/>
      <c r="B131" s="19">
        <v>3.95</v>
      </c>
      <c r="C131" s="20"/>
      <c r="D131" s="20"/>
      <c r="E131" s="32">
        <v>1.58</v>
      </c>
      <c r="F131" s="44">
        <f t="shared" ref="F131:F144" si="31">F130-B131+E131</f>
        <v>141.84000000000003</v>
      </c>
      <c r="G131" s="21">
        <f t="shared" si="16"/>
        <v>35.313449185878618</v>
      </c>
      <c r="H131" s="22">
        <f t="shared" ref="H131:H194" si="32">H130+J131</f>
        <v>241</v>
      </c>
      <c r="I131" s="23">
        <f t="shared" ref="I131:I144" si="33">SUM(B82:B131)/50</f>
        <v>2.0284</v>
      </c>
      <c r="J131" s="42">
        <v>1</v>
      </c>
      <c r="K131" s="43">
        <f t="shared" si="26"/>
        <v>401.65999999999997</v>
      </c>
      <c r="L131" s="42"/>
      <c r="M131" s="42" t="s">
        <v>53</v>
      </c>
      <c r="N131" s="42" t="s">
        <v>21</v>
      </c>
      <c r="O131" s="42"/>
      <c r="P131" s="62">
        <f t="shared" ref="P131:P144" si="34">IF(N131&lt;&gt;"Pokerbet",P130-B131+E131+R131,P130)</f>
        <v>623.07000000000005</v>
      </c>
      <c r="Q131" s="63">
        <f t="shared" si="22"/>
        <v>2.4922800000000001</v>
      </c>
      <c r="R131" s="64"/>
    </row>
    <row r="132" spans="1:18" x14ac:dyDescent="0.25">
      <c r="A132" s="18"/>
      <c r="B132" s="19">
        <v>1</v>
      </c>
      <c r="C132" s="20"/>
      <c r="D132" s="20"/>
      <c r="E132" s="19"/>
      <c r="F132" s="44">
        <f t="shared" si="31"/>
        <v>140.84000000000003</v>
      </c>
      <c r="G132" s="21">
        <f t="shared" si="16"/>
        <v>34.977400288084247</v>
      </c>
      <c r="H132" s="22">
        <f t="shared" si="32"/>
        <v>242</v>
      </c>
      <c r="I132" s="23">
        <f t="shared" si="33"/>
        <v>2.0084</v>
      </c>
      <c r="J132">
        <v>1</v>
      </c>
      <c r="K132" s="9">
        <f t="shared" si="26"/>
        <v>402.65999999999997</v>
      </c>
      <c r="M132" s="50" t="s">
        <v>42</v>
      </c>
      <c r="P132" s="62">
        <f t="shared" si="34"/>
        <v>622.07000000000005</v>
      </c>
      <c r="Q132" s="63">
        <f t="shared" si="22"/>
        <v>2.48828</v>
      </c>
      <c r="R132" s="64"/>
    </row>
    <row r="133" spans="1:18" x14ac:dyDescent="0.25">
      <c r="A133" s="24"/>
      <c r="B133" s="25">
        <v>1</v>
      </c>
      <c r="C133" s="26"/>
      <c r="D133" s="26"/>
      <c r="E133" s="25"/>
      <c r="F133" s="45">
        <f t="shared" si="31"/>
        <v>139.84000000000003</v>
      </c>
      <c r="G133" s="27">
        <f t="shared" si="16"/>
        <v>34.643016399940556</v>
      </c>
      <c r="H133" s="28">
        <f t="shared" si="32"/>
        <v>243</v>
      </c>
      <c r="I133" s="29">
        <f t="shared" si="33"/>
        <v>1.9884000000000004</v>
      </c>
      <c r="J133" s="36">
        <v>1</v>
      </c>
      <c r="K133" s="41">
        <f t="shared" si="26"/>
        <v>403.65999999999997</v>
      </c>
      <c r="L133" s="36"/>
      <c r="M133" s="36" t="s">
        <v>27</v>
      </c>
      <c r="N133" s="36"/>
      <c r="O133" s="36"/>
      <c r="P133" s="59">
        <f t="shared" si="34"/>
        <v>621.07000000000005</v>
      </c>
      <c r="Q133" s="60">
        <f t="shared" si="22"/>
        <v>2.48428</v>
      </c>
      <c r="R133" s="61"/>
    </row>
    <row r="134" spans="1:18" x14ac:dyDescent="0.25">
      <c r="A134" s="18">
        <v>45221</v>
      </c>
      <c r="B134" s="19">
        <v>3.22</v>
      </c>
      <c r="C134" s="20"/>
      <c r="D134" s="20"/>
      <c r="E134" s="19"/>
      <c r="F134" s="44">
        <f t="shared" si="31"/>
        <v>136.62000000000003</v>
      </c>
      <c r="G134" s="21">
        <f t="shared" si="16"/>
        <v>33.577467558002368</v>
      </c>
      <c r="H134" s="22">
        <f t="shared" si="32"/>
        <v>244</v>
      </c>
      <c r="I134" s="23">
        <f t="shared" si="33"/>
        <v>2.0328000000000004</v>
      </c>
      <c r="J134">
        <v>1</v>
      </c>
      <c r="K134" s="9">
        <f t="shared" si="26"/>
        <v>406.88</v>
      </c>
      <c r="M134" s="50" t="s">
        <v>56</v>
      </c>
      <c r="N134" t="s">
        <v>21</v>
      </c>
      <c r="P134" s="62">
        <f t="shared" si="34"/>
        <v>621.07000000000005</v>
      </c>
      <c r="Q134" s="63">
        <f t="shared" si="22"/>
        <v>2.48428</v>
      </c>
      <c r="R134" s="64"/>
    </row>
    <row r="135" spans="1:18" x14ac:dyDescent="0.25">
      <c r="A135" s="18"/>
      <c r="B135" s="19">
        <v>1.1100000000000001</v>
      </c>
      <c r="C135" s="20"/>
      <c r="D135" s="20"/>
      <c r="E135" s="19"/>
      <c r="F135" s="44">
        <f t="shared" si="31"/>
        <v>135.51000000000002</v>
      </c>
      <c r="G135" s="21">
        <f t="shared" ref="G135:G198" si="35">F135/K135*100</f>
        <v>33.214049363954999</v>
      </c>
      <c r="H135" s="22">
        <f t="shared" si="32"/>
        <v>245</v>
      </c>
      <c r="I135" s="23">
        <f t="shared" si="33"/>
        <v>2.0350000000000001</v>
      </c>
      <c r="J135">
        <v>1</v>
      </c>
      <c r="K135" s="9">
        <f t="shared" si="26"/>
        <v>407.99</v>
      </c>
      <c r="M135" s="50" t="s">
        <v>58</v>
      </c>
      <c r="P135" s="62">
        <f t="shared" si="34"/>
        <v>619.20000000000005</v>
      </c>
      <c r="Q135" s="63">
        <f t="shared" si="22"/>
        <v>2.4768000000000003</v>
      </c>
      <c r="R135" s="64">
        <v>-0.76</v>
      </c>
    </row>
    <row r="136" spans="1:18" x14ac:dyDescent="0.25">
      <c r="A136" s="18"/>
      <c r="B136" s="19">
        <v>3.95</v>
      </c>
      <c r="C136" s="20"/>
      <c r="D136" s="20"/>
      <c r="E136" s="19"/>
      <c r="F136" s="44">
        <f t="shared" si="31"/>
        <v>131.56000000000003</v>
      </c>
      <c r="G136" s="21">
        <f t="shared" si="35"/>
        <v>31.936689809195524</v>
      </c>
      <c r="H136" s="22">
        <f t="shared" si="32"/>
        <v>246</v>
      </c>
      <c r="I136" s="23">
        <f t="shared" si="33"/>
        <v>2.0498000000000003</v>
      </c>
      <c r="J136">
        <v>1</v>
      </c>
      <c r="K136" s="9">
        <f t="shared" si="26"/>
        <v>411.94</v>
      </c>
      <c r="M136" s="42" t="s">
        <v>53</v>
      </c>
      <c r="N136" t="s">
        <v>21</v>
      </c>
      <c r="P136" s="62">
        <f t="shared" si="34"/>
        <v>619.20000000000005</v>
      </c>
      <c r="Q136" s="63">
        <f t="shared" si="22"/>
        <v>2.4768000000000003</v>
      </c>
      <c r="R136" s="64"/>
    </row>
    <row r="137" spans="1:18" x14ac:dyDescent="0.25">
      <c r="A137" s="18"/>
      <c r="B137" s="19">
        <v>0.25</v>
      </c>
      <c r="C137" s="20"/>
      <c r="D137" s="20"/>
      <c r="E137" s="19"/>
      <c r="F137" s="44">
        <f t="shared" si="31"/>
        <v>131.31000000000003</v>
      </c>
      <c r="G137" s="21">
        <f t="shared" si="35"/>
        <v>31.85666804143721</v>
      </c>
      <c r="H137" s="22">
        <f t="shared" si="32"/>
        <v>247</v>
      </c>
      <c r="I137" s="23">
        <f t="shared" si="33"/>
        <v>2.0148000000000001</v>
      </c>
      <c r="J137">
        <v>1</v>
      </c>
      <c r="K137" s="9">
        <f t="shared" si="26"/>
        <v>412.19</v>
      </c>
      <c r="M137" s="50" t="s">
        <v>28</v>
      </c>
      <c r="P137" s="62">
        <f t="shared" si="34"/>
        <v>618.95000000000005</v>
      </c>
      <c r="Q137" s="63">
        <f t="shared" si="22"/>
        <v>2.4758</v>
      </c>
      <c r="R137" s="64"/>
    </row>
    <row r="138" spans="1:18" x14ac:dyDescent="0.25">
      <c r="A138" s="18"/>
      <c r="B138" s="19">
        <v>1</v>
      </c>
      <c r="C138" s="20"/>
      <c r="D138" s="20"/>
      <c r="E138" s="19"/>
      <c r="F138" s="44">
        <f t="shared" si="31"/>
        <v>130.31000000000003</v>
      </c>
      <c r="G138" s="21">
        <f t="shared" si="35"/>
        <v>31.537549311454789</v>
      </c>
      <c r="H138" s="22">
        <f t="shared" si="32"/>
        <v>248</v>
      </c>
      <c r="I138" s="23">
        <f t="shared" si="33"/>
        <v>2.0148000000000001</v>
      </c>
      <c r="J138">
        <v>1</v>
      </c>
      <c r="K138" s="9">
        <f t="shared" si="26"/>
        <v>413.19</v>
      </c>
      <c r="M138" s="50" t="s">
        <v>59</v>
      </c>
      <c r="P138" s="62">
        <f t="shared" si="34"/>
        <v>617.95000000000005</v>
      </c>
      <c r="Q138" s="63">
        <f t="shared" si="22"/>
        <v>2.4718</v>
      </c>
      <c r="R138" s="64"/>
    </row>
    <row r="139" spans="1:18" x14ac:dyDescent="0.25">
      <c r="A139" s="18"/>
      <c r="B139" s="19">
        <v>1.1100000000000001</v>
      </c>
      <c r="C139" s="20"/>
      <c r="D139" s="20"/>
      <c r="E139" s="19"/>
      <c r="F139" s="44">
        <f t="shared" si="31"/>
        <v>129.20000000000002</v>
      </c>
      <c r="G139" s="21">
        <f t="shared" si="35"/>
        <v>31.185131547188032</v>
      </c>
      <c r="H139" s="22">
        <f t="shared" si="32"/>
        <v>249</v>
      </c>
      <c r="I139" s="23">
        <f t="shared" si="33"/>
        <v>2.0170000000000003</v>
      </c>
      <c r="J139">
        <v>1</v>
      </c>
      <c r="K139" s="9">
        <f t="shared" si="26"/>
        <v>414.3</v>
      </c>
      <c r="M139" t="s">
        <v>60</v>
      </c>
      <c r="P139" s="62">
        <f t="shared" si="34"/>
        <v>616.84</v>
      </c>
      <c r="Q139" s="63">
        <f t="shared" si="22"/>
        <v>2.4673600000000002</v>
      </c>
      <c r="R139" s="64"/>
    </row>
    <row r="140" spans="1:18" x14ac:dyDescent="0.25">
      <c r="A140" s="18"/>
      <c r="B140" s="19">
        <v>1</v>
      </c>
      <c r="C140" s="20"/>
      <c r="D140" s="20"/>
      <c r="E140" s="19"/>
      <c r="F140" s="44">
        <f t="shared" si="31"/>
        <v>128.20000000000002</v>
      </c>
      <c r="G140" s="21">
        <f t="shared" si="35"/>
        <v>30.869251143751509</v>
      </c>
      <c r="H140" s="22">
        <f t="shared" si="32"/>
        <v>250</v>
      </c>
      <c r="I140" s="23">
        <f t="shared" si="33"/>
        <v>2.0069999999999997</v>
      </c>
      <c r="J140">
        <v>1</v>
      </c>
      <c r="K140" s="9">
        <f t="shared" si="26"/>
        <v>415.3</v>
      </c>
      <c r="M140" t="s">
        <v>11</v>
      </c>
      <c r="P140" s="62">
        <f t="shared" si="34"/>
        <v>615.84</v>
      </c>
      <c r="Q140" s="63">
        <f t="shared" si="22"/>
        <v>2.4633600000000002</v>
      </c>
      <c r="R140" s="64"/>
    </row>
    <row r="141" spans="1:18" x14ac:dyDescent="0.25">
      <c r="A141" s="18"/>
      <c r="B141" s="19">
        <v>2</v>
      </c>
      <c r="C141" s="20"/>
      <c r="D141" s="20"/>
      <c r="E141" s="19"/>
      <c r="F141" s="44">
        <f t="shared" si="31"/>
        <v>126.20000000000002</v>
      </c>
      <c r="G141" s="21">
        <f t="shared" si="35"/>
        <v>30.242032111190991</v>
      </c>
      <c r="H141" s="22">
        <f t="shared" si="32"/>
        <v>251</v>
      </c>
      <c r="I141" s="23">
        <f t="shared" si="33"/>
        <v>2.0419999999999998</v>
      </c>
      <c r="J141">
        <v>1</v>
      </c>
      <c r="K141" s="9">
        <f t="shared" si="26"/>
        <v>417.3</v>
      </c>
      <c r="M141" t="s">
        <v>61</v>
      </c>
      <c r="P141" s="62">
        <f t="shared" si="34"/>
        <v>613.84</v>
      </c>
      <c r="Q141" s="63">
        <f t="shared" si="22"/>
        <v>2.4553600000000002</v>
      </c>
      <c r="R141" s="64"/>
    </row>
    <row r="142" spans="1:18" x14ac:dyDescent="0.25">
      <c r="A142" s="24"/>
      <c r="B142" s="25">
        <v>1</v>
      </c>
      <c r="C142" s="26"/>
      <c r="D142" s="26"/>
      <c r="E142" s="25"/>
      <c r="F142" s="45">
        <f t="shared" si="31"/>
        <v>125.20000000000002</v>
      </c>
      <c r="G142" s="27">
        <f t="shared" si="35"/>
        <v>29.930671766674639</v>
      </c>
      <c r="H142" s="28">
        <f t="shared" si="32"/>
        <v>252</v>
      </c>
      <c r="I142" s="29">
        <f t="shared" si="33"/>
        <v>2.0419999999999998</v>
      </c>
      <c r="J142" s="36">
        <v>1</v>
      </c>
      <c r="K142" s="41">
        <f t="shared" si="26"/>
        <v>418.3</v>
      </c>
      <c r="L142" s="36"/>
      <c r="M142" s="36" t="s">
        <v>27</v>
      </c>
      <c r="N142" s="36"/>
      <c r="O142" s="36"/>
      <c r="P142" s="59">
        <f t="shared" si="34"/>
        <v>612.84</v>
      </c>
      <c r="Q142" s="60">
        <f t="shared" si="22"/>
        <v>2.4513600000000002</v>
      </c>
      <c r="R142" s="61"/>
    </row>
    <row r="143" spans="1:18" x14ac:dyDescent="0.25">
      <c r="A143" s="18">
        <v>45222</v>
      </c>
      <c r="B143" s="19">
        <v>2</v>
      </c>
      <c r="C143" s="20"/>
      <c r="D143" s="20"/>
      <c r="E143" s="19"/>
      <c r="F143" s="44">
        <f t="shared" si="31"/>
        <v>123.20000000000002</v>
      </c>
      <c r="G143" s="21">
        <f t="shared" si="35"/>
        <v>29.312395907684991</v>
      </c>
      <c r="H143" s="22">
        <f t="shared" si="32"/>
        <v>253</v>
      </c>
      <c r="I143" s="23">
        <f t="shared" si="33"/>
        <v>2.0419999999999998</v>
      </c>
      <c r="J143">
        <v>1</v>
      </c>
      <c r="K143" s="9">
        <f t="shared" si="26"/>
        <v>420.3</v>
      </c>
      <c r="M143" s="50" t="s">
        <v>64</v>
      </c>
      <c r="P143" s="62">
        <f t="shared" si="34"/>
        <v>610.84</v>
      </c>
      <c r="Q143" s="63">
        <f t="shared" si="22"/>
        <v>2.4433600000000002</v>
      </c>
      <c r="R143" s="64"/>
    </row>
    <row r="144" spans="1:18" x14ac:dyDescent="0.25">
      <c r="A144" s="18"/>
      <c r="B144" s="19">
        <v>2</v>
      </c>
      <c r="C144" s="20"/>
      <c r="D144" s="20"/>
      <c r="E144" s="19"/>
      <c r="F144" s="44">
        <f t="shared" si="31"/>
        <v>121.20000000000002</v>
      </c>
      <c r="G144" s="21">
        <f t="shared" si="35"/>
        <v>28.699976320151556</v>
      </c>
      <c r="H144" s="22">
        <f t="shared" si="32"/>
        <v>254</v>
      </c>
      <c r="I144" s="23">
        <f t="shared" si="33"/>
        <v>2.0699999999999998</v>
      </c>
      <c r="J144">
        <v>1</v>
      </c>
      <c r="K144" s="9">
        <f t="shared" si="26"/>
        <v>422.3</v>
      </c>
      <c r="M144" t="s">
        <v>55</v>
      </c>
      <c r="P144" s="62">
        <f t="shared" si="34"/>
        <v>608.84</v>
      </c>
      <c r="Q144" s="63">
        <f t="shared" si="22"/>
        <v>2.4353600000000002</v>
      </c>
      <c r="R144" s="64"/>
    </row>
    <row r="145" spans="1:18" x14ac:dyDescent="0.25">
      <c r="A145" s="18"/>
      <c r="B145" s="19">
        <v>1.5</v>
      </c>
      <c r="C145" s="20"/>
      <c r="D145" s="20"/>
      <c r="E145" s="32">
        <v>0.82</v>
      </c>
      <c r="F145" s="44">
        <f t="shared" ref="F145:F155" si="36">F144-B145+E145</f>
        <v>120.52000000000001</v>
      </c>
      <c r="G145" s="21">
        <f t="shared" si="35"/>
        <v>28.437942425672492</v>
      </c>
      <c r="H145" s="22">
        <f t="shared" si="32"/>
        <v>255</v>
      </c>
      <c r="I145" s="23">
        <f t="shared" ref="I145:I155" si="37">SUM(B96:B145)/50</f>
        <v>2.08</v>
      </c>
      <c r="J145">
        <v>1</v>
      </c>
      <c r="K145" s="9">
        <f t="shared" si="26"/>
        <v>423.8</v>
      </c>
      <c r="M145" t="s">
        <v>23</v>
      </c>
      <c r="N145" t="s">
        <v>21</v>
      </c>
      <c r="P145" s="62">
        <f t="shared" ref="P145:P155" si="38">IF(N145&lt;&gt;"Pokerbet",P144-B145+E145+R145,P144)</f>
        <v>608.84</v>
      </c>
      <c r="Q145" s="63">
        <f t="shared" si="22"/>
        <v>2.4353600000000002</v>
      </c>
      <c r="R145" s="64"/>
    </row>
    <row r="146" spans="1:18" x14ac:dyDescent="0.25">
      <c r="A146" s="18"/>
      <c r="B146" s="19">
        <v>0.25</v>
      </c>
      <c r="C146" s="20"/>
      <c r="D146" s="20"/>
      <c r="E146" s="19"/>
      <c r="F146" s="44">
        <f t="shared" si="36"/>
        <v>120.27000000000001</v>
      </c>
      <c r="G146" s="21">
        <f t="shared" si="35"/>
        <v>28.362221436151398</v>
      </c>
      <c r="H146" s="22">
        <f t="shared" si="32"/>
        <v>256</v>
      </c>
      <c r="I146" s="23">
        <f t="shared" si="37"/>
        <v>2.0649999999999999</v>
      </c>
      <c r="J146">
        <v>1</v>
      </c>
      <c r="K146" s="9">
        <f t="shared" si="26"/>
        <v>424.05</v>
      </c>
      <c r="M146" t="s">
        <v>43</v>
      </c>
      <c r="P146" s="62">
        <f t="shared" si="38"/>
        <v>608.59</v>
      </c>
      <c r="Q146" s="63">
        <f t="shared" si="22"/>
        <v>2.4343600000000003</v>
      </c>
      <c r="R146" s="64"/>
    </row>
    <row r="147" spans="1:18" x14ac:dyDescent="0.25">
      <c r="A147" s="18"/>
      <c r="B147" s="19">
        <v>1.1100000000000001</v>
      </c>
      <c r="C147" s="20"/>
      <c r="D147" s="20"/>
      <c r="E147" s="19"/>
      <c r="F147" s="44">
        <f t="shared" si="36"/>
        <v>119.16000000000001</v>
      </c>
      <c r="G147" s="21">
        <f t="shared" si="35"/>
        <v>28.027095681625742</v>
      </c>
      <c r="H147" s="22">
        <f t="shared" si="32"/>
        <v>257</v>
      </c>
      <c r="I147" s="23">
        <f t="shared" si="37"/>
        <v>2.0230000000000001</v>
      </c>
      <c r="J147">
        <v>1</v>
      </c>
      <c r="K147" s="9">
        <f t="shared" si="26"/>
        <v>425.16</v>
      </c>
      <c r="M147" t="s">
        <v>62</v>
      </c>
      <c r="P147" s="62">
        <f t="shared" si="38"/>
        <v>607.48</v>
      </c>
      <c r="Q147" s="63">
        <f t="shared" si="22"/>
        <v>2.4299200000000001</v>
      </c>
      <c r="R147" s="64"/>
    </row>
    <row r="148" spans="1:18" x14ac:dyDescent="0.25">
      <c r="A148" s="18"/>
      <c r="B148" s="19">
        <v>0.5</v>
      </c>
      <c r="C148" s="20"/>
      <c r="D148" s="20"/>
      <c r="E148" s="19"/>
      <c r="F148" s="44">
        <f t="shared" si="36"/>
        <v>118.66000000000001</v>
      </c>
      <c r="G148" s="21">
        <f t="shared" si="35"/>
        <v>27.876709110557723</v>
      </c>
      <c r="H148" s="22">
        <f t="shared" si="32"/>
        <v>258</v>
      </c>
      <c r="I148" s="23">
        <f t="shared" si="37"/>
        <v>1.9530000000000003</v>
      </c>
      <c r="J148">
        <v>1</v>
      </c>
      <c r="K148" s="9">
        <f t="shared" si="26"/>
        <v>425.66</v>
      </c>
      <c r="M148" t="s">
        <v>63</v>
      </c>
      <c r="P148" s="62">
        <f t="shared" si="38"/>
        <v>606.98</v>
      </c>
      <c r="Q148" s="63">
        <f t="shared" si="22"/>
        <v>2.4279199999999999</v>
      </c>
      <c r="R148" s="64"/>
    </row>
    <row r="149" spans="1:18" x14ac:dyDescent="0.25">
      <c r="A149" s="18"/>
      <c r="B149" s="19">
        <v>1.2</v>
      </c>
      <c r="C149" s="20"/>
      <c r="D149" s="20"/>
      <c r="E149" s="19"/>
      <c r="F149" s="44">
        <f t="shared" si="36"/>
        <v>117.46000000000001</v>
      </c>
      <c r="G149" s="21">
        <f t="shared" si="35"/>
        <v>27.517218760249264</v>
      </c>
      <c r="H149" s="22">
        <f t="shared" si="32"/>
        <v>259</v>
      </c>
      <c r="I149" s="23">
        <f t="shared" si="37"/>
        <v>1.9530000000000001</v>
      </c>
      <c r="J149">
        <v>1</v>
      </c>
      <c r="K149" s="9">
        <f t="shared" si="26"/>
        <v>426.86</v>
      </c>
      <c r="M149" t="s">
        <v>48</v>
      </c>
      <c r="N149" t="s">
        <v>21</v>
      </c>
      <c r="P149" s="62">
        <f t="shared" si="38"/>
        <v>606.98</v>
      </c>
      <c r="Q149" s="63">
        <f t="shared" si="22"/>
        <v>2.4279199999999999</v>
      </c>
      <c r="R149" s="64"/>
    </row>
    <row r="150" spans="1:18" x14ac:dyDescent="0.25">
      <c r="A150" s="18"/>
      <c r="B150" s="19">
        <v>0.25</v>
      </c>
      <c r="C150" s="20"/>
      <c r="D150" s="20"/>
      <c r="E150" s="19"/>
      <c r="F150" s="44">
        <f t="shared" si="36"/>
        <v>117.21000000000001</v>
      </c>
      <c r="G150" s="21">
        <f t="shared" si="35"/>
        <v>27.442579195055139</v>
      </c>
      <c r="H150" s="22">
        <f t="shared" si="32"/>
        <v>260</v>
      </c>
      <c r="I150" s="23">
        <f t="shared" si="37"/>
        <v>1.9460000000000002</v>
      </c>
      <c r="J150" s="42">
        <v>1</v>
      </c>
      <c r="K150" s="43">
        <f t="shared" si="26"/>
        <v>427.11</v>
      </c>
      <c r="L150" s="42"/>
      <c r="M150" t="s">
        <v>43</v>
      </c>
      <c r="N150" s="42"/>
      <c r="O150" s="42"/>
      <c r="P150" s="62">
        <f t="shared" si="38"/>
        <v>606.73</v>
      </c>
      <c r="Q150" s="63">
        <f t="shared" si="22"/>
        <v>2.42692</v>
      </c>
      <c r="R150" s="64"/>
    </row>
    <row r="151" spans="1:18" x14ac:dyDescent="0.25">
      <c r="A151" s="18"/>
      <c r="B151" s="19">
        <v>1</v>
      </c>
      <c r="C151" s="20"/>
      <c r="D151" s="20"/>
      <c r="E151" s="19"/>
      <c r="F151" s="44">
        <f t="shared" si="36"/>
        <v>116.21000000000001</v>
      </c>
      <c r="G151" s="21">
        <f t="shared" si="35"/>
        <v>27.144892667772304</v>
      </c>
      <c r="H151" s="22">
        <f t="shared" si="32"/>
        <v>261</v>
      </c>
      <c r="I151" s="23">
        <f t="shared" si="37"/>
        <v>1.9610000000000003</v>
      </c>
      <c r="J151">
        <v>1</v>
      </c>
      <c r="K151" s="9">
        <f t="shared" si="26"/>
        <v>428.11</v>
      </c>
      <c r="M151" t="s">
        <v>42</v>
      </c>
      <c r="P151" s="62">
        <f t="shared" si="38"/>
        <v>605.73</v>
      </c>
      <c r="Q151" s="63">
        <f t="shared" si="22"/>
        <v>2.42292</v>
      </c>
      <c r="R151" s="64"/>
    </row>
    <row r="152" spans="1:18" x14ac:dyDescent="0.25">
      <c r="A152" s="24"/>
      <c r="B152" s="25">
        <v>1</v>
      </c>
      <c r="C152" s="26"/>
      <c r="D152" s="26"/>
      <c r="E152" s="25"/>
      <c r="F152" s="45">
        <f t="shared" si="36"/>
        <v>115.21000000000001</v>
      </c>
      <c r="G152" s="27">
        <f t="shared" si="35"/>
        <v>26.848593600708444</v>
      </c>
      <c r="H152" s="28">
        <f t="shared" si="32"/>
        <v>262</v>
      </c>
      <c r="I152" s="29">
        <f t="shared" si="37"/>
        <v>1.9610000000000003</v>
      </c>
      <c r="J152" s="36">
        <v>1</v>
      </c>
      <c r="K152" s="41">
        <f t="shared" si="26"/>
        <v>429.11</v>
      </c>
      <c r="L152" s="36"/>
      <c r="M152" s="36" t="s">
        <v>27</v>
      </c>
      <c r="N152" s="36"/>
      <c r="O152" s="36"/>
      <c r="P152" s="59">
        <f t="shared" si="38"/>
        <v>608.73</v>
      </c>
      <c r="Q152" s="60">
        <f t="shared" si="22"/>
        <v>2.43492</v>
      </c>
      <c r="R152" s="61">
        <v>4</v>
      </c>
    </row>
    <row r="153" spans="1:18" x14ac:dyDescent="0.25">
      <c r="A153" s="18">
        <v>45223</v>
      </c>
      <c r="B153" s="19">
        <v>2</v>
      </c>
      <c r="C153" s="20"/>
      <c r="D153" s="20"/>
      <c r="E153" s="19"/>
      <c r="F153" s="44">
        <f t="shared" si="36"/>
        <v>113.21000000000001</v>
      </c>
      <c r="G153" s="21">
        <f t="shared" si="35"/>
        <v>26.26011922711141</v>
      </c>
      <c r="H153" s="22">
        <f t="shared" si="32"/>
        <v>263</v>
      </c>
      <c r="I153" s="23">
        <f t="shared" si="37"/>
        <v>1.9810000000000003</v>
      </c>
      <c r="J153">
        <v>1</v>
      </c>
      <c r="K153" s="9">
        <f t="shared" ref="K153:K184" si="39">K152+B153*J153</f>
        <v>431.11</v>
      </c>
      <c r="M153" s="50" t="s">
        <v>39</v>
      </c>
      <c r="P153" s="62">
        <f t="shared" si="38"/>
        <v>606.73</v>
      </c>
      <c r="Q153" s="63">
        <f t="shared" si="22"/>
        <v>2.42692</v>
      </c>
      <c r="R153" s="64"/>
    </row>
    <row r="154" spans="1:18" x14ac:dyDescent="0.25">
      <c r="A154" s="18"/>
      <c r="B154" s="19">
        <v>1</v>
      </c>
      <c r="C154" s="20"/>
      <c r="D154" s="20"/>
      <c r="E154" s="19"/>
      <c r="F154" s="44">
        <f t="shared" si="36"/>
        <v>112.21000000000001</v>
      </c>
      <c r="G154" s="21">
        <f t="shared" si="35"/>
        <v>25.967924833954321</v>
      </c>
      <c r="H154" s="22">
        <f t="shared" si="32"/>
        <v>264</v>
      </c>
      <c r="I154" s="23">
        <f t="shared" si="37"/>
        <v>1.9368000000000001</v>
      </c>
      <c r="J154">
        <v>1</v>
      </c>
      <c r="K154" s="9">
        <f t="shared" si="39"/>
        <v>432.11</v>
      </c>
      <c r="M154" t="s">
        <v>27</v>
      </c>
      <c r="P154" s="62">
        <f t="shared" si="38"/>
        <v>605.73</v>
      </c>
      <c r="Q154" s="63">
        <f t="shared" si="22"/>
        <v>2.42292</v>
      </c>
      <c r="R154" s="64"/>
    </row>
    <row r="155" spans="1:18" x14ac:dyDescent="0.25">
      <c r="A155" s="18"/>
      <c r="B155" s="19">
        <v>2.16</v>
      </c>
      <c r="C155" s="20"/>
      <c r="D155" s="20"/>
      <c r="E155" s="19"/>
      <c r="F155" s="44">
        <f t="shared" si="36"/>
        <v>110.05000000000001</v>
      </c>
      <c r="G155" s="21">
        <f t="shared" si="35"/>
        <v>25.341377484053702</v>
      </c>
      <c r="H155" s="22">
        <f t="shared" si="32"/>
        <v>265</v>
      </c>
      <c r="I155" s="23">
        <f t="shared" si="37"/>
        <v>1.94</v>
      </c>
      <c r="J155">
        <v>1</v>
      </c>
      <c r="K155" s="9">
        <f t="shared" si="39"/>
        <v>434.27000000000004</v>
      </c>
      <c r="M155" t="s">
        <v>26</v>
      </c>
      <c r="P155" s="62">
        <f t="shared" si="38"/>
        <v>603.57000000000005</v>
      </c>
      <c r="Q155" s="63">
        <f t="shared" si="22"/>
        <v>2.4142800000000002</v>
      </c>
      <c r="R155" s="64"/>
    </row>
    <row r="156" spans="1:18" x14ac:dyDescent="0.25">
      <c r="A156" s="18"/>
      <c r="B156" s="19">
        <v>1.48</v>
      </c>
      <c r="C156" s="20"/>
      <c r="D156" s="20"/>
      <c r="E156" s="32">
        <v>1.53</v>
      </c>
      <c r="F156" s="44">
        <f t="shared" ref="F156:F177" si="40">F155-B156+E156</f>
        <v>110.10000000000001</v>
      </c>
      <c r="G156" s="21">
        <f t="shared" si="35"/>
        <v>25.266781411359723</v>
      </c>
      <c r="H156" s="22">
        <f t="shared" si="32"/>
        <v>266</v>
      </c>
      <c r="I156" s="23">
        <f t="shared" ref="I156:I177" si="41">SUM(B107:B156)/50</f>
        <v>1.8696000000000004</v>
      </c>
      <c r="J156">
        <v>1</v>
      </c>
      <c r="K156" s="9">
        <f t="shared" si="39"/>
        <v>435.75000000000006</v>
      </c>
      <c r="M156" t="s">
        <v>65</v>
      </c>
      <c r="P156" s="62">
        <f t="shared" ref="P156:P177" si="42">IF(N156&lt;&gt;"Pokerbet",P155-B156+E156+R156,P155)</f>
        <v>603.62</v>
      </c>
      <c r="Q156" s="63">
        <f t="shared" si="22"/>
        <v>2.4144800000000002</v>
      </c>
      <c r="R156" s="64"/>
    </row>
    <row r="157" spans="1:18" x14ac:dyDescent="0.25">
      <c r="A157" s="18"/>
      <c r="B157" s="19">
        <v>1</v>
      </c>
      <c r="C157" s="20"/>
      <c r="D157" s="20"/>
      <c r="E157" s="19"/>
      <c r="F157" s="44">
        <f t="shared" si="40"/>
        <v>109.10000000000001</v>
      </c>
      <c r="G157" s="21">
        <f t="shared" si="35"/>
        <v>24.979965655409273</v>
      </c>
      <c r="H157" s="22">
        <f t="shared" si="32"/>
        <v>267</v>
      </c>
      <c r="I157" s="23">
        <f t="shared" si="41"/>
        <v>1.8160000000000003</v>
      </c>
      <c r="J157">
        <v>1</v>
      </c>
      <c r="K157" s="9">
        <f t="shared" si="39"/>
        <v>436.75000000000006</v>
      </c>
      <c r="M157" t="s">
        <v>42</v>
      </c>
      <c r="P157" s="62">
        <f t="shared" si="42"/>
        <v>602.62</v>
      </c>
      <c r="Q157" s="63">
        <f t="shared" si="22"/>
        <v>2.4104800000000002</v>
      </c>
      <c r="R157" s="64"/>
    </row>
    <row r="158" spans="1:18" x14ac:dyDescent="0.25">
      <c r="A158" s="18"/>
      <c r="B158" s="19">
        <v>1</v>
      </c>
      <c r="C158" s="20"/>
      <c r="D158" s="20"/>
      <c r="E158" s="19"/>
      <c r="F158" s="44">
        <f t="shared" si="40"/>
        <v>108.10000000000001</v>
      </c>
      <c r="G158" s="21">
        <f t="shared" si="35"/>
        <v>24.694460308395204</v>
      </c>
      <c r="H158" s="22">
        <f t="shared" si="32"/>
        <v>268</v>
      </c>
      <c r="I158" s="23">
        <f t="shared" si="41"/>
        <v>1.7080000000000004</v>
      </c>
      <c r="J158">
        <v>1</v>
      </c>
      <c r="K158" s="9">
        <f t="shared" si="39"/>
        <v>437.75000000000006</v>
      </c>
      <c r="M158" t="s">
        <v>27</v>
      </c>
      <c r="P158" s="62">
        <f t="shared" si="42"/>
        <v>601.62</v>
      </c>
      <c r="Q158" s="63">
        <f t="shared" si="22"/>
        <v>2.4064800000000002</v>
      </c>
      <c r="R158" s="64"/>
    </row>
    <row r="159" spans="1:18" x14ac:dyDescent="0.25">
      <c r="A159" s="18"/>
      <c r="B159" s="19">
        <v>0.9</v>
      </c>
      <c r="C159" s="20"/>
      <c r="D159" s="20"/>
      <c r="E159" s="19"/>
      <c r="F159" s="44">
        <f t="shared" si="40"/>
        <v>107.2</v>
      </c>
      <c r="G159" s="21">
        <f t="shared" si="35"/>
        <v>24.438618488544396</v>
      </c>
      <c r="H159" s="22">
        <f t="shared" si="32"/>
        <v>269</v>
      </c>
      <c r="I159" s="23">
        <f t="shared" si="41"/>
        <v>1.6860000000000006</v>
      </c>
      <c r="J159">
        <v>1</v>
      </c>
      <c r="K159" s="9">
        <f t="shared" si="39"/>
        <v>438.65000000000003</v>
      </c>
      <c r="M159" t="s">
        <v>48</v>
      </c>
      <c r="N159" t="s">
        <v>21</v>
      </c>
      <c r="P159" s="62">
        <f t="shared" si="42"/>
        <v>601.62</v>
      </c>
      <c r="Q159" s="63">
        <f t="shared" si="22"/>
        <v>2.4064800000000002</v>
      </c>
      <c r="R159" s="64"/>
    </row>
    <row r="160" spans="1:18" x14ac:dyDescent="0.25">
      <c r="A160" s="18"/>
      <c r="B160" s="19">
        <v>1.64</v>
      </c>
      <c r="C160" s="20"/>
      <c r="D160" s="20"/>
      <c r="E160" s="19"/>
      <c r="F160" s="44">
        <f t="shared" si="40"/>
        <v>105.56</v>
      </c>
      <c r="G160" s="21">
        <f t="shared" si="35"/>
        <v>23.975107315632876</v>
      </c>
      <c r="H160" s="22">
        <f t="shared" si="32"/>
        <v>270</v>
      </c>
      <c r="I160" s="23">
        <f t="shared" si="41"/>
        <v>1.6788000000000005</v>
      </c>
      <c r="J160">
        <v>1</v>
      </c>
      <c r="K160" s="9">
        <f t="shared" si="39"/>
        <v>440.29</v>
      </c>
      <c r="M160" t="s">
        <v>56</v>
      </c>
      <c r="N160" t="s">
        <v>21</v>
      </c>
      <c r="P160" s="62">
        <f t="shared" si="42"/>
        <v>601.62</v>
      </c>
      <c r="Q160" s="63">
        <f t="shared" si="22"/>
        <v>2.4064800000000002</v>
      </c>
      <c r="R160" s="64"/>
    </row>
    <row r="161" spans="1:18" x14ac:dyDescent="0.25">
      <c r="A161" s="18"/>
      <c r="B161" s="19">
        <v>1</v>
      </c>
      <c r="C161" s="20"/>
      <c r="D161" s="20"/>
      <c r="E161" s="19"/>
      <c r="F161" s="44">
        <f t="shared" si="40"/>
        <v>104.56</v>
      </c>
      <c r="G161" s="21">
        <f t="shared" si="35"/>
        <v>23.694169367082871</v>
      </c>
      <c r="H161" s="22">
        <f t="shared" si="32"/>
        <v>271</v>
      </c>
      <c r="I161" s="23">
        <f t="shared" si="41"/>
        <v>1.6938000000000004</v>
      </c>
      <c r="J161">
        <v>1</v>
      </c>
      <c r="K161" s="9">
        <f t="shared" si="39"/>
        <v>441.29</v>
      </c>
      <c r="M161" t="s">
        <v>66</v>
      </c>
      <c r="P161" s="62">
        <f t="shared" si="42"/>
        <v>600.62</v>
      </c>
      <c r="Q161" s="63">
        <f t="shared" si="22"/>
        <v>2.4024800000000002</v>
      </c>
      <c r="R161" s="64"/>
    </row>
    <row r="162" spans="1:18" x14ac:dyDescent="0.25">
      <c r="A162" s="18"/>
      <c r="B162" s="19">
        <v>0.25</v>
      </c>
      <c r="C162" s="20"/>
      <c r="D162" s="20"/>
      <c r="E162" s="19"/>
      <c r="F162" s="44">
        <f t="shared" si="40"/>
        <v>104.31</v>
      </c>
      <c r="G162" s="21">
        <f t="shared" si="35"/>
        <v>23.624133713819813</v>
      </c>
      <c r="H162" s="22">
        <f t="shared" si="32"/>
        <v>272</v>
      </c>
      <c r="I162" s="23">
        <f t="shared" si="41"/>
        <v>1.6548000000000003</v>
      </c>
      <c r="J162">
        <v>1</v>
      </c>
      <c r="K162" s="9">
        <f t="shared" si="39"/>
        <v>441.54</v>
      </c>
      <c r="M162" t="s">
        <v>43</v>
      </c>
      <c r="P162" s="62">
        <f t="shared" si="42"/>
        <v>600.37</v>
      </c>
      <c r="Q162" s="63">
        <f t="shared" si="22"/>
        <v>2.4014799999999998</v>
      </c>
      <c r="R162" s="64"/>
    </row>
    <row r="163" spans="1:18" x14ac:dyDescent="0.25">
      <c r="A163" s="18"/>
      <c r="B163" s="19">
        <v>1.1100000000000001</v>
      </c>
      <c r="C163" s="20"/>
      <c r="D163" s="20"/>
      <c r="E163" s="32">
        <v>0.5</v>
      </c>
      <c r="F163" s="44">
        <f t="shared" si="40"/>
        <v>103.7</v>
      </c>
      <c r="G163" s="21">
        <f t="shared" si="35"/>
        <v>23.42708686321021</v>
      </c>
      <c r="H163" s="22">
        <f t="shared" si="32"/>
        <v>273</v>
      </c>
      <c r="I163" s="23">
        <f t="shared" si="41"/>
        <v>1.6570000000000003</v>
      </c>
      <c r="J163" s="42">
        <v>1</v>
      </c>
      <c r="K163" s="43">
        <f t="shared" si="39"/>
        <v>442.65000000000003</v>
      </c>
      <c r="L163" s="42"/>
      <c r="M163" s="42" t="s">
        <v>62</v>
      </c>
      <c r="N163" s="42"/>
      <c r="O163" s="42"/>
      <c r="P163" s="62">
        <f t="shared" si="42"/>
        <v>599.76</v>
      </c>
      <c r="Q163" s="63">
        <f t="shared" ref="Q163:Q226" si="43">P163/250</f>
        <v>2.3990399999999998</v>
      </c>
      <c r="R163" s="64"/>
    </row>
    <row r="164" spans="1:18" x14ac:dyDescent="0.25">
      <c r="A164" s="24"/>
      <c r="B164" s="25">
        <v>1</v>
      </c>
      <c r="C164" s="26"/>
      <c r="D164" s="26"/>
      <c r="E164" s="25"/>
      <c r="F164" s="45">
        <f t="shared" si="40"/>
        <v>102.7</v>
      </c>
      <c r="G164" s="27">
        <f t="shared" si="35"/>
        <v>23.148878620534205</v>
      </c>
      <c r="H164" s="28">
        <f t="shared" si="32"/>
        <v>274</v>
      </c>
      <c r="I164" s="29">
        <f t="shared" si="41"/>
        <v>1.5982000000000003</v>
      </c>
      <c r="J164" s="36">
        <v>1</v>
      </c>
      <c r="K164" s="41">
        <f t="shared" si="39"/>
        <v>443.65000000000003</v>
      </c>
      <c r="L164" s="36"/>
      <c r="M164" s="36" t="s">
        <v>42</v>
      </c>
      <c r="N164" s="36"/>
      <c r="O164" s="36"/>
      <c r="P164" s="59">
        <f t="shared" si="42"/>
        <v>597.9</v>
      </c>
      <c r="Q164" s="60">
        <f t="shared" si="43"/>
        <v>2.3915999999999999</v>
      </c>
      <c r="R164" s="61">
        <v>-0.86</v>
      </c>
    </row>
    <row r="165" spans="1:18" x14ac:dyDescent="0.25">
      <c r="A165" s="18">
        <v>45224</v>
      </c>
      <c r="B165" s="19">
        <v>0.9</v>
      </c>
      <c r="C165" s="20"/>
      <c r="D165" s="20"/>
      <c r="E165" s="19"/>
      <c r="F165" s="44">
        <f t="shared" si="40"/>
        <v>101.8</v>
      </c>
      <c r="G165" s="21">
        <f t="shared" si="35"/>
        <v>22.899561354178381</v>
      </c>
      <c r="H165" s="22">
        <f t="shared" si="32"/>
        <v>275</v>
      </c>
      <c r="I165" s="23">
        <f t="shared" si="41"/>
        <v>1.5762000000000003</v>
      </c>
      <c r="J165">
        <v>1</v>
      </c>
      <c r="K165" s="9">
        <f t="shared" si="39"/>
        <v>444.55</v>
      </c>
      <c r="M165" s="50" t="s">
        <v>48</v>
      </c>
      <c r="N165" t="s">
        <v>21</v>
      </c>
      <c r="P165" s="62">
        <f t="shared" si="42"/>
        <v>597.9</v>
      </c>
      <c r="Q165" s="63">
        <f t="shared" si="43"/>
        <v>2.3915999999999999</v>
      </c>
      <c r="R165" s="64"/>
    </row>
    <row r="166" spans="1:18" x14ac:dyDescent="0.25">
      <c r="A166" s="18"/>
      <c r="B166" s="19">
        <v>1.1200000000000001</v>
      </c>
      <c r="C166" s="20"/>
      <c r="D166" s="20"/>
      <c r="E166" s="19"/>
      <c r="F166" s="44">
        <f t="shared" si="40"/>
        <v>100.67999999999999</v>
      </c>
      <c r="G166" s="21">
        <f t="shared" si="35"/>
        <v>22.590706127852446</v>
      </c>
      <c r="H166" s="22">
        <f t="shared" si="32"/>
        <v>276</v>
      </c>
      <c r="I166" s="23">
        <f t="shared" si="41"/>
        <v>1.5644000000000002</v>
      </c>
      <c r="J166">
        <v>1</v>
      </c>
      <c r="K166" s="9">
        <f t="shared" si="39"/>
        <v>445.67</v>
      </c>
      <c r="M166" t="s">
        <v>56</v>
      </c>
      <c r="N166" t="s">
        <v>21</v>
      </c>
      <c r="P166" s="62">
        <f t="shared" si="42"/>
        <v>597.9</v>
      </c>
      <c r="Q166" s="63">
        <f t="shared" si="43"/>
        <v>2.3915999999999999</v>
      </c>
      <c r="R166" s="64"/>
    </row>
    <row r="167" spans="1:18" x14ac:dyDescent="0.25">
      <c r="A167" s="18"/>
      <c r="B167" s="19">
        <v>1</v>
      </c>
      <c r="C167" s="20"/>
      <c r="D167" s="20"/>
      <c r="E167" s="19"/>
      <c r="F167" s="44">
        <f t="shared" si="40"/>
        <v>99.679999999999993</v>
      </c>
      <c r="G167" s="21">
        <f t="shared" si="35"/>
        <v>22.316251371258421</v>
      </c>
      <c r="H167" s="22">
        <f t="shared" si="32"/>
        <v>277</v>
      </c>
      <c r="I167" s="23">
        <f t="shared" si="41"/>
        <v>1.5544000000000004</v>
      </c>
      <c r="J167">
        <v>1</v>
      </c>
      <c r="K167" s="9">
        <f t="shared" si="39"/>
        <v>446.67</v>
      </c>
      <c r="M167" t="s">
        <v>42</v>
      </c>
      <c r="P167" s="62">
        <f t="shared" si="42"/>
        <v>596.9</v>
      </c>
      <c r="Q167" s="63">
        <f t="shared" si="43"/>
        <v>2.3875999999999999</v>
      </c>
      <c r="R167" s="64"/>
    </row>
    <row r="168" spans="1:18" x14ac:dyDescent="0.25">
      <c r="A168" s="18"/>
      <c r="B168" s="19">
        <v>1</v>
      </c>
      <c r="C168" s="20"/>
      <c r="D168" s="20"/>
      <c r="E168" s="19"/>
      <c r="F168" s="44">
        <f t="shared" si="40"/>
        <v>98.679999999999993</v>
      </c>
      <c r="G168" s="21">
        <f t="shared" si="35"/>
        <v>22.043022762302584</v>
      </c>
      <c r="H168" s="22">
        <f t="shared" si="32"/>
        <v>278</v>
      </c>
      <c r="I168" s="23">
        <f t="shared" si="41"/>
        <v>1.5344000000000002</v>
      </c>
      <c r="J168">
        <v>1</v>
      </c>
      <c r="K168" s="9">
        <f t="shared" si="39"/>
        <v>447.67</v>
      </c>
      <c r="M168" t="s">
        <v>27</v>
      </c>
      <c r="P168" s="62">
        <f t="shared" si="42"/>
        <v>595.9</v>
      </c>
      <c r="Q168" s="63">
        <f t="shared" si="43"/>
        <v>2.3835999999999999</v>
      </c>
      <c r="R168" s="64"/>
    </row>
    <row r="169" spans="1:18" x14ac:dyDescent="0.25">
      <c r="A169" s="18"/>
      <c r="B169" s="19">
        <v>0.6</v>
      </c>
      <c r="C169" s="20"/>
      <c r="D169" s="20"/>
      <c r="E169" s="19"/>
      <c r="F169" s="44">
        <f t="shared" si="40"/>
        <v>98.08</v>
      </c>
      <c r="G169" s="21">
        <f t="shared" si="35"/>
        <v>21.879670734155752</v>
      </c>
      <c r="H169" s="22">
        <f t="shared" si="32"/>
        <v>279</v>
      </c>
      <c r="I169" s="23">
        <f t="shared" si="41"/>
        <v>1.5264000000000004</v>
      </c>
      <c r="J169">
        <v>1</v>
      </c>
      <c r="K169" s="9">
        <f t="shared" si="39"/>
        <v>448.27000000000004</v>
      </c>
      <c r="M169" t="s">
        <v>23</v>
      </c>
      <c r="N169" t="s">
        <v>21</v>
      </c>
      <c r="P169" s="62">
        <f t="shared" si="42"/>
        <v>595.9</v>
      </c>
      <c r="Q169" s="63">
        <f t="shared" si="43"/>
        <v>2.3835999999999999</v>
      </c>
      <c r="R169" s="64"/>
    </row>
    <row r="170" spans="1:18" x14ac:dyDescent="0.25">
      <c r="A170" s="18"/>
      <c r="B170" s="19">
        <v>0.25</v>
      </c>
      <c r="C170" s="20"/>
      <c r="D170" s="20"/>
      <c r="E170" s="19"/>
      <c r="F170" s="44">
        <f t="shared" si="40"/>
        <v>97.83</v>
      </c>
      <c r="G170" s="21">
        <f t="shared" si="35"/>
        <v>21.811736377419063</v>
      </c>
      <c r="H170" s="22">
        <f t="shared" si="32"/>
        <v>280</v>
      </c>
      <c r="I170" s="23">
        <f t="shared" si="41"/>
        <v>1.4526000000000001</v>
      </c>
      <c r="J170">
        <v>1</v>
      </c>
      <c r="K170" s="9">
        <f t="shared" si="39"/>
        <v>448.52000000000004</v>
      </c>
      <c r="M170" t="s">
        <v>43</v>
      </c>
      <c r="P170" s="62">
        <f t="shared" si="42"/>
        <v>595.65</v>
      </c>
      <c r="Q170" s="63">
        <f t="shared" si="43"/>
        <v>2.3826000000000001</v>
      </c>
      <c r="R170" s="64"/>
    </row>
    <row r="171" spans="1:18" x14ac:dyDescent="0.25">
      <c r="A171" s="18"/>
      <c r="B171" s="19">
        <v>1.1100000000000001</v>
      </c>
      <c r="C171" s="20"/>
      <c r="D171" s="20"/>
      <c r="E171" s="19"/>
      <c r="F171" s="44">
        <f t="shared" si="40"/>
        <v>96.72</v>
      </c>
      <c r="G171" s="21">
        <f t="shared" si="35"/>
        <v>21.511020172141535</v>
      </c>
      <c r="H171" s="22">
        <f t="shared" si="32"/>
        <v>281</v>
      </c>
      <c r="I171" s="23">
        <f t="shared" si="41"/>
        <v>1.4196</v>
      </c>
      <c r="J171" s="42">
        <v>1</v>
      </c>
      <c r="K171" s="43">
        <f t="shared" si="39"/>
        <v>449.63000000000005</v>
      </c>
      <c r="L171" s="42"/>
      <c r="M171" s="42" t="s">
        <v>62</v>
      </c>
      <c r="N171" s="42"/>
      <c r="O171" s="42"/>
      <c r="P171" s="62">
        <f t="shared" si="42"/>
        <v>594.54</v>
      </c>
      <c r="Q171" s="63">
        <f t="shared" si="43"/>
        <v>2.3781599999999998</v>
      </c>
      <c r="R171" s="64"/>
    </row>
    <row r="172" spans="1:18" x14ac:dyDescent="0.25">
      <c r="A172" s="18"/>
      <c r="B172" s="19">
        <v>1</v>
      </c>
      <c r="C172" s="20"/>
      <c r="D172" s="20"/>
      <c r="E172" s="19"/>
      <c r="F172" s="44">
        <f t="shared" si="40"/>
        <v>95.72</v>
      </c>
      <c r="G172" s="21">
        <f t="shared" si="35"/>
        <v>21.241373188647003</v>
      </c>
      <c r="H172" s="22">
        <f t="shared" si="32"/>
        <v>282</v>
      </c>
      <c r="I172" s="23">
        <f t="shared" si="41"/>
        <v>1.3995999999999997</v>
      </c>
      <c r="J172">
        <v>1</v>
      </c>
      <c r="K172" s="9">
        <f t="shared" si="39"/>
        <v>450.63000000000005</v>
      </c>
      <c r="M172" t="s">
        <v>42</v>
      </c>
      <c r="P172" s="62">
        <f t="shared" si="42"/>
        <v>593.54</v>
      </c>
      <c r="Q172" s="63">
        <f t="shared" si="43"/>
        <v>2.3741599999999998</v>
      </c>
      <c r="R172" s="64"/>
    </row>
    <row r="173" spans="1:18" x14ac:dyDescent="0.25">
      <c r="A173" s="18"/>
      <c r="B173" s="19">
        <v>3.21</v>
      </c>
      <c r="C173" s="20"/>
      <c r="D173" s="20"/>
      <c r="E173" s="32">
        <v>2.25</v>
      </c>
      <c r="F173" s="44">
        <f t="shared" si="40"/>
        <v>94.76</v>
      </c>
      <c r="G173" s="21">
        <f t="shared" si="35"/>
        <v>20.879605147188435</v>
      </c>
      <c r="H173" s="22">
        <f t="shared" si="32"/>
        <v>283</v>
      </c>
      <c r="I173" s="23">
        <f t="shared" si="41"/>
        <v>1.4237999999999997</v>
      </c>
      <c r="J173">
        <v>1</v>
      </c>
      <c r="K173" s="9">
        <f t="shared" si="39"/>
        <v>453.84000000000003</v>
      </c>
      <c r="M173" t="s">
        <v>30</v>
      </c>
      <c r="P173" s="62">
        <f t="shared" si="42"/>
        <v>592.57999999999993</v>
      </c>
      <c r="Q173" s="63">
        <f t="shared" si="43"/>
        <v>2.3703199999999995</v>
      </c>
      <c r="R173" s="64"/>
    </row>
    <row r="174" spans="1:18" x14ac:dyDescent="0.25">
      <c r="A174" s="18"/>
      <c r="B174" s="19">
        <v>3.21</v>
      </c>
      <c r="C174" s="20"/>
      <c r="D174" s="20"/>
      <c r="E174" s="32">
        <v>0.75</v>
      </c>
      <c r="F174" s="44">
        <f t="shared" si="40"/>
        <v>92.300000000000011</v>
      </c>
      <c r="G174" s="21">
        <f t="shared" si="35"/>
        <v>20.19472705393283</v>
      </c>
      <c r="H174" s="22">
        <f t="shared" si="32"/>
        <v>284</v>
      </c>
      <c r="I174" s="23">
        <f t="shared" si="41"/>
        <v>1.4759999999999993</v>
      </c>
      <c r="J174" s="42">
        <v>1</v>
      </c>
      <c r="K174" s="43">
        <f t="shared" si="39"/>
        <v>457.05</v>
      </c>
      <c r="L174" s="42"/>
      <c r="M174" s="42" t="s">
        <v>30</v>
      </c>
      <c r="N174" s="42"/>
      <c r="O174" s="42"/>
      <c r="P174" s="62">
        <f t="shared" si="42"/>
        <v>590.11999999999989</v>
      </c>
      <c r="Q174" s="63">
        <f t="shared" si="43"/>
        <v>2.3604799999999995</v>
      </c>
      <c r="R174" s="64"/>
    </row>
    <row r="175" spans="1:18" x14ac:dyDescent="0.25">
      <c r="A175" s="24"/>
      <c r="B175" s="25">
        <v>2</v>
      </c>
      <c r="C175" s="26"/>
      <c r="D175" s="26"/>
      <c r="E175" s="25"/>
      <c r="F175" s="45">
        <f t="shared" si="40"/>
        <v>90.300000000000011</v>
      </c>
      <c r="G175" s="27">
        <f t="shared" si="35"/>
        <v>19.671059797407693</v>
      </c>
      <c r="H175" s="28">
        <f t="shared" si="32"/>
        <v>285</v>
      </c>
      <c r="I175" s="29">
        <f t="shared" si="41"/>
        <v>1.4369999999999996</v>
      </c>
      <c r="J175" s="36">
        <v>1</v>
      </c>
      <c r="K175" s="41">
        <f t="shared" si="39"/>
        <v>459.05</v>
      </c>
      <c r="L175" s="36"/>
      <c r="M175" s="36" t="s">
        <v>39</v>
      </c>
      <c r="N175" s="36"/>
      <c r="O175" s="36"/>
      <c r="P175" s="59">
        <f t="shared" si="42"/>
        <v>588.11999999999989</v>
      </c>
      <c r="Q175" s="60">
        <f t="shared" si="43"/>
        <v>2.3524799999999995</v>
      </c>
      <c r="R175" s="61"/>
    </row>
    <row r="176" spans="1:18" x14ac:dyDescent="0.25">
      <c r="A176" s="18">
        <v>45225</v>
      </c>
      <c r="B176" s="19">
        <v>0.5</v>
      </c>
      <c r="C176" s="20"/>
      <c r="D176" s="20"/>
      <c r="E176" s="19"/>
      <c r="F176" s="44">
        <f t="shared" si="40"/>
        <v>89.800000000000011</v>
      </c>
      <c r="G176" s="21">
        <f t="shared" si="35"/>
        <v>19.540855184419542</v>
      </c>
      <c r="H176" s="22">
        <f t="shared" si="32"/>
        <v>286</v>
      </c>
      <c r="I176" s="23">
        <f t="shared" si="41"/>
        <v>1.4269999999999996</v>
      </c>
      <c r="J176">
        <v>1</v>
      </c>
      <c r="K176" s="9">
        <f t="shared" si="39"/>
        <v>459.55</v>
      </c>
      <c r="M176" s="50" t="s">
        <v>43</v>
      </c>
      <c r="P176" s="62">
        <f t="shared" si="42"/>
        <v>587.61999999999989</v>
      </c>
      <c r="Q176" s="63">
        <f t="shared" si="43"/>
        <v>2.3504799999999997</v>
      </c>
      <c r="R176" s="64"/>
    </row>
    <row r="177" spans="1:18" x14ac:dyDescent="0.25">
      <c r="A177" s="18"/>
      <c r="B177" s="19">
        <v>2</v>
      </c>
      <c r="C177" s="20"/>
      <c r="D177" s="20"/>
      <c r="E177" s="19"/>
      <c r="F177" s="44">
        <f t="shared" si="40"/>
        <v>87.800000000000011</v>
      </c>
      <c r="G177" s="21">
        <f t="shared" si="35"/>
        <v>19.022857761889288</v>
      </c>
      <c r="H177" s="22">
        <f t="shared" si="32"/>
        <v>287</v>
      </c>
      <c r="I177" s="23">
        <f t="shared" si="41"/>
        <v>1.4247999999999996</v>
      </c>
      <c r="J177">
        <v>1</v>
      </c>
      <c r="K177" s="9">
        <f t="shared" si="39"/>
        <v>461.55</v>
      </c>
      <c r="M177" t="s">
        <v>39</v>
      </c>
      <c r="P177" s="62">
        <f t="shared" si="42"/>
        <v>585.61999999999989</v>
      </c>
      <c r="Q177" s="63">
        <f t="shared" si="43"/>
        <v>2.3424799999999997</v>
      </c>
      <c r="R177" s="64"/>
    </row>
    <row r="178" spans="1:18" x14ac:dyDescent="0.25">
      <c r="A178" s="18"/>
      <c r="B178" s="19">
        <v>2</v>
      </c>
      <c r="C178" s="20"/>
      <c r="D178" s="20"/>
      <c r="E178" s="19"/>
      <c r="F178" s="44">
        <f t="shared" ref="F178:F201" si="44">F177-B178+E178</f>
        <v>85.800000000000011</v>
      </c>
      <c r="G178" s="21">
        <f t="shared" si="35"/>
        <v>18.509330169345272</v>
      </c>
      <c r="H178" s="22">
        <f t="shared" si="32"/>
        <v>288</v>
      </c>
      <c r="I178" s="23">
        <f t="shared" ref="I178:I201" si="45">SUM(B129:B178)/50</f>
        <v>1.4247999999999998</v>
      </c>
      <c r="J178">
        <v>1</v>
      </c>
      <c r="K178" s="9">
        <f t="shared" si="39"/>
        <v>463.55</v>
      </c>
      <c r="M178" t="s">
        <v>55</v>
      </c>
      <c r="P178" s="62">
        <f t="shared" ref="P178:P201" si="46">IF(N178&lt;&gt;"Pokerbet",P177-B178+E178+R178,P177)</f>
        <v>583.61999999999989</v>
      </c>
      <c r="Q178" s="63">
        <f t="shared" si="43"/>
        <v>2.3344799999999997</v>
      </c>
      <c r="R178" s="64"/>
    </row>
    <row r="179" spans="1:18" x14ac:dyDescent="0.25">
      <c r="A179" s="18"/>
      <c r="B179" s="19">
        <v>0.25</v>
      </c>
      <c r="C179" s="20"/>
      <c r="D179" s="20"/>
      <c r="E179" s="19"/>
      <c r="F179" s="44">
        <f t="shared" si="44"/>
        <v>85.550000000000011</v>
      </c>
      <c r="G179" s="21">
        <f t="shared" si="35"/>
        <v>18.445450625269515</v>
      </c>
      <c r="H179" s="22">
        <f t="shared" si="32"/>
        <v>289</v>
      </c>
      <c r="I179" s="23">
        <f t="shared" si="45"/>
        <v>1.3418000000000001</v>
      </c>
      <c r="J179">
        <v>1</v>
      </c>
      <c r="K179" s="9">
        <f t="shared" si="39"/>
        <v>463.8</v>
      </c>
      <c r="M179" t="s">
        <v>43</v>
      </c>
      <c r="P179" s="62">
        <f t="shared" si="46"/>
        <v>582.36999999999989</v>
      </c>
      <c r="Q179" s="63">
        <f t="shared" si="43"/>
        <v>2.3294799999999998</v>
      </c>
      <c r="R179" s="64">
        <v>-1</v>
      </c>
    </row>
    <row r="180" spans="1:18" x14ac:dyDescent="0.25">
      <c r="A180" s="18"/>
      <c r="B180" s="19">
        <v>2</v>
      </c>
      <c r="C180" s="20"/>
      <c r="D180" s="20"/>
      <c r="E180" s="19"/>
      <c r="F180" s="44">
        <f t="shared" si="44"/>
        <v>83.550000000000011</v>
      </c>
      <c r="G180" s="21">
        <f t="shared" si="35"/>
        <v>17.936882782310008</v>
      </c>
      <c r="H180" s="22">
        <f t="shared" si="32"/>
        <v>290</v>
      </c>
      <c r="I180" s="23">
        <f t="shared" si="45"/>
        <v>1.3618000000000001</v>
      </c>
      <c r="J180">
        <v>1</v>
      </c>
      <c r="K180" s="9">
        <f t="shared" si="39"/>
        <v>465.8</v>
      </c>
      <c r="M180" t="s">
        <v>39</v>
      </c>
      <c r="P180" s="62">
        <f t="shared" si="46"/>
        <v>580.36999999999989</v>
      </c>
      <c r="Q180" s="63">
        <f t="shared" si="43"/>
        <v>2.3214799999999998</v>
      </c>
      <c r="R180" s="64"/>
    </row>
    <row r="181" spans="1:18" x14ac:dyDescent="0.25">
      <c r="A181" s="18"/>
      <c r="B181" s="19">
        <v>2</v>
      </c>
      <c r="C181" s="20"/>
      <c r="D181" s="20"/>
      <c r="E181" s="19"/>
      <c r="F181" s="44">
        <f t="shared" si="44"/>
        <v>81.550000000000011</v>
      </c>
      <c r="G181" s="21">
        <f t="shared" si="35"/>
        <v>17.432663531423685</v>
      </c>
      <c r="H181" s="22">
        <f t="shared" si="32"/>
        <v>291</v>
      </c>
      <c r="I181" s="23">
        <f t="shared" si="45"/>
        <v>1.3227999999999998</v>
      </c>
      <c r="J181">
        <v>1</v>
      </c>
      <c r="K181" s="9">
        <f t="shared" si="39"/>
        <v>467.8</v>
      </c>
      <c r="M181" t="s">
        <v>55</v>
      </c>
      <c r="P181" s="62">
        <f t="shared" si="46"/>
        <v>578.36999999999989</v>
      </c>
      <c r="Q181" s="63">
        <f t="shared" si="43"/>
        <v>2.3134799999999998</v>
      </c>
      <c r="R181" s="64"/>
    </row>
    <row r="182" spans="1:18" x14ac:dyDescent="0.25">
      <c r="A182" s="18"/>
      <c r="B182" s="52">
        <v>1.5</v>
      </c>
      <c r="C182" s="53">
        <v>1</v>
      </c>
      <c r="D182" s="53">
        <v>79</v>
      </c>
      <c r="E182" s="52">
        <v>24.79</v>
      </c>
      <c r="F182" s="44">
        <f t="shared" si="44"/>
        <v>104.84</v>
      </c>
      <c r="G182" s="21">
        <f t="shared" si="35"/>
        <v>22.339654805028765</v>
      </c>
      <c r="H182" s="34">
        <f t="shared" si="32"/>
        <v>292</v>
      </c>
      <c r="I182" s="38">
        <f t="shared" si="45"/>
        <v>1.3327999999999998</v>
      </c>
      <c r="J182" s="39">
        <v>1</v>
      </c>
      <c r="K182" s="40">
        <f t="shared" si="39"/>
        <v>469.3</v>
      </c>
      <c r="L182" s="39"/>
      <c r="M182" s="39" t="s">
        <v>23</v>
      </c>
      <c r="N182" s="39" t="s">
        <v>21</v>
      </c>
      <c r="P182" s="62">
        <f t="shared" si="46"/>
        <v>578.36999999999989</v>
      </c>
      <c r="Q182" s="63">
        <f t="shared" si="43"/>
        <v>2.3134799999999998</v>
      </c>
      <c r="R182" s="64"/>
    </row>
    <row r="183" spans="1:18" x14ac:dyDescent="0.25">
      <c r="A183" s="24"/>
      <c r="B183" s="33">
        <v>1</v>
      </c>
      <c r="C183" s="35">
        <v>27</v>
      </c>
      <c r="D183" s="35">
        <v>1646</v>
      </c>
      <c r="E183" s="33">
        <v>7.54</v>
      </c>
      <c r="F183" s="45">
        <f t="shared" si="44"/>
        <v>111.38000000000001</v>
      </c>
      <c r="G183" s="27">
        <f t="shared" si="35"/>
        <v>23.682755687858815</v>
      </c>
      <c r="H183" s="35">
        <f t="shared" si="32"/>
        <v>293</v>
      </c>
      <c r="I183" s="48">
        <f t="shared" si="45"/>
        <v>1.3327999999999998</v>
      </c>
      <c r="J183" s="49">
        <v>1</v>
      </c>
      <c r="K183" s="33">
        <f t="shared" si="39"/>
        <v>470.3</v>
      </c>
      <c r="L183" s="49"/>
      <c r="M183" s="49" t="s">
        <v>42</v>
      </c>
      <c r="N183" s="49"/>
      <c r="O183" s="36"/>
      <c r="P183" s="59">
        <f t="shared" si="46"/>
        <v>584.90999999999985</v>
      </c>
      <c r="Q183" s="60">
        <f t="shared" si="43"/>
        <v>2.3396399999999993</v>
      </c>
      <c r="R183" s="61"/>
    </row>
    <row r="184" spans="1:18" x14ac:dyDescent="0.25">
      <c r="A184" s="18">
        <v>45226</v>
      </c>
      <c r="B184" s="32">
        <v>2</v>
      </c>
      <c r="C184" s="34"/>
      <c r="D184" s="34"/>
      <c r="E184" s="32">
        <v>7.65</v>
      </c>
      <c r="F184" s="44">
        <f t="shared" si="44"/>
        <v>117.03000000000002</v>
      </c>
      <c r="G184" s="21">
        <f t="shared" si="35"/>
        <v>24.778742324793566</v>
      </c>
      <c r="H184" s="34">
        <f t="shared" si="32"/>
        <v>294</v>
      </c>
      <c r="I184" s="38">
        <f t="shared" si="45"/>
        <v>1.3083999999999998</v>
      </c>
      <c r="J184" s="39">
        <v>1</v>
      </c>
      <c r="K184" s="40">
        <f t="shared" si="39"/>
        <v>472.3</v>
      </c>
      <c r="L184" s="39"/>
      <c r="M184" s="39" t="s">
        <v>39</v>
      </c>
      <c r="N184" s="39"/>
      <c r="P184" s="62">
        <f t="shared" si="46"/>
        <v>590.55999999999983</v>
      </c>
      <c r="Q184" s="63">
        <f t="shared" si="43"/>
        <v>2.3622399999999995</v>
      </c>
      <c r="R184" s="64"/>
    </row>
    <row r="185" spans="1:18" x14ac:dyDescent="0.25">
      <c r="A185" s="18"/>
      <c r="B185" s="19">
        <v>1</v>
      </c>
      <c r="C185" s="20"/>
      <c r="D185" s="20"/>
      <c r="E185" s="19"/>
      <c r="F185" s="44">
        <f t="shared" si="44"/>
        <v>116.03000000000002</v>
      </c>
      <c r="G185" s="21">
        <f t="shared" si="35"/>
        <v>24.515106697654769</v>
      </c>
      <c r="H185" s="22">
        <f t="shared" si="32"/>
        <v>295</v>
      </c>
      <c r="I185" s="23">
        <f t="shared" si="45"/>
        <v>1.3062</v>
      </c>
      <c r="J185">
        <v>1</v>
      </c>
      <c r="K185" s="9">
        <f t="shared" ref="K185:K216" si="47">K184+B185*J185</f>
        <v>473.3</v>
      </c>
      <c r="M185" t="s">
        <v>27</v>
      </c>
      <c r="P185" s="62">
        <f t="shared" si="46"/>
        <v>589.55999999999983</v>
      </c>
      <c r="Q185" s="63">
        <f t="shared" si="43"/>
        <v>2.3582399999999994</v>
      </c>
      <c r="R185" s="64"/>
    </row>
    <row r="186" spans="1:18" x14ac:dyDescent="0.25">
      <c r="A186" s="18"/>
      <c r="B186" s="19">
        <v>0.35</v>
      </c>
      <c r="C186" s="20"/>
      <c r="D186" s="20"/>
      <c r="E186" s="19"/>
      <c r="F186" s="44">
        <f t="shared" si="44"/>
        <v>115.68000000000002</v>
      </c>
      <c r="G186" s="21">
        <f t="shared" si="35"/>
        <v>24.42309722368838</v>
      </c>
      <c r="H186" s="22">
        <f t="shared" si="32"/>
        <v>296</v>
      </c>
      <c r="I186" s="23">
        <f t="shared" si="45"/>
        <v>1.2342</v>
      </c>
      <c r="J186">
        <v>1</v>
      </c>
      <c r="K186" s="9">
        <f t="shared" si="47"/>
        <v>473.65000000000003</v>
      </c>
      <c r="M186" t="s">
        <v>56</v>
      </c>
      <c r="N186" t="s">
        <v>21</v>
      </c>
      <c r="P186" s="62">
        <f t="shared" si="46"/>
        <v>589.55999999999983</v>
      </c>
      <c r="Q186" s="63">
        <f t="shared" si="43"/>
        <v>2.3582399999999994</v>
      </c>
      <c r="R186" s="64"/>
    </row>
    <row r="187" spans="1:18" x14ac:dyDescent="0.25">
      <c r="A187" s="18"/>
      <c r="B187" s="32">
        <v>1</v>
      </c>
      <c r="C187" s="34"/>
      <c r="D187" s="34"/>
      <c r="E187" s="32">
        <v>1.7</v>
      </c>
      <c r="F187" s="32">
        <f t="shared" si="44"/>
        <v>116.38000000000002</v>
      </c>
      <c r="G187" s="21">
        <f t="shared" si="35"/>
        <v>24.519119351100816</v>
      </c>
      <c r="H187" s="34">
        <f t="shared" si="32"/>
        <v>297</v>
      </c>
      <c r="I187" s="38">
        <f t="shared" si="45"/>
        <v>1.2492000000000001</v>
      </c>
      <c r="J187" s="39">
        <v>1</v>
      </c>
      <c r="K187" s="40">
        <f t="shared" si="47"/>
        <v>474.65000000000003</v>
      </c>
      <c r="L187" s="39"/>
      <c r="M187" s="39" t="s">
        <v>42</v>
      </c>
      <c r="N187" s="39"/>
      <c r="P187" s="62">
        <f t="shared" si="46"/>
        <v>590.25999999999988</v>
      </c>
      <c r="Q187" s="63">
        <f t="shared" si="43"/>
        <v>2.3610399999999996</v>
      </c>
      <c r="R187" s="64"/>
    </row>
    <row r="188" spans="1:18" x14ac:dyDescent="0.25">
      <c r="A188" s="18"/>
      <c r="B188" s="19">
        <v>0.9</v>
      </c>
      <c r="C188" s="20"/>
      <c r="D188" s="20"/>
      <c r="E188" s="19"/>
      <c r="F188" s="44">
        <f t="shared" si="44"/>
        <v>115.48000000000002</v>
      </c>
      <c r="G188" s="21">
        <f t="shared" si="35"/>
        <v>24.283461255388499</v>
      </c>
      <c r="H188" s="22">
        <f t="shared" si="32"/>
        <v>298</v>
      </c>
      <c r="I188" s="23">
        <f t="shared" si="45"/>
        <v>1.2472000000000001</v>
      </c>
      <c r="J188">
        <v>1</v>
      </c>
      <c r="K188" s="9">
        <f t="shared" si="47"/>
        <v>475.55</v>
      </c>
      <c r="M188" t="s">
        <v>48</v>
      </c>
      <c r="N188" t="s">
        <v>21</v>
      </c>
      <c r="P188" s="62">
        <f t="shared" si="46"/>
        <v>590.25999999999988</v>
      </c>
      <c r="Q188" s="63">
        <f t="shared" si="43"/>
        <v>2.3610399999999996</v>
      </c>
      <c r="R188" s="64"/>
    </row>
    <row r="189" spans="1:18" x14ac:dyDescent="0.25">
      <c r="A189" s="18"/>
      <c r="B189" s="19">
        <v>2</v>
      </c>
      <c r="C189" s="20"/>
      <c r="D189" s="20"/>
      <c r="E189" s="19"/>
      <c r="F189" s="44">
        <f t="shared" si="44"/>
        <v>113.48000000000002</v>
      </c>
      <c r="G189" s="21">
        <f t="shared" si="35"/>
        <v>23.762956758454614</v>
      </c>
      <c r="H189" s="22">
        <f t="shared" si="32"/>
        <v>299</v>
      </c>
      <c r="I189" s="23">
        <f t="shared" si="45"/>
        <v>1.2649999999999999</v>
      </c>
      <c r="J189">
        <v>1</v>
      </c>
      <c r="K189" s="9">
        <f t="shared" si="47"/>
        <v>477.55</v>
      </c>
      <c r="M189" t="s">
        <v>55</v>
      </c>
      <c r="P189" s="62">
        <f t="shared" si="46"/>
        <v>588.25999999999988</v>
      </c>
      <c r="Q189" s="63">
        <f t="shared" si="43"/>
        <v>2.3530399999999996</v>
      </c>
      <c r="R189" s="64"/>
    </row>
    <row r="190" spans="1:18" x14ac:dyDescent="0.25">
      <c r="A190" s="18"/>
      <c r="B190" s="19">
        <v>2</v>
      </c>
      <c r="C190" s="20"/>
      <c r="D190" s="20"/>
      <c r="E190" s="19"/>
      <c r="F190" s="44">
        <f t="shared" si="44"/>
        <v>111.48000000000002</v>
      </c>
      <c r="G190" s="21">
        <f t="shared" si="35"/>
        <v>23.246793869252429</v>
      </c>
      <c r="H190" s="22">
        <f t="shared" si="32"/>
        <v>300</v>
      </c>
      <c r="I190" s="23">
        <f t="shared" si="45"/>
        <v>1.2849999999999999</v>
      </c>
      <c r="J190" s="42">
        <v>1</v>
      </c>
      <c r="K190" s="43">
        <f t="shared" si="47"/>
        <v>479.55</v>
      </c>
      <c r="L190" s="42"/>
      <c r="M190" s="42" t="s">
        <v>39</v>
      </c>
      <c r="N190" s="42"/>
      <c r="O190" s="42"/>
      <c r="P190" s="62">
        <f t="shared" si="46"/>
        <v>586.25999999999988</v>
      </c>
      <c r="Q190" s="63">
        <f t="shared" si="43"/>
        <v>2.3450399999999996</v>
      </c>
      <c r="R190" s="64"/>
    </row>
    <row r="191" spans="1:18" x14ac:dyDescent="0.25">
      <c r="A191" s="18"/>
      <c r="B191" s="19">
        <v>0.25</v>
      </c>
      <c r="C191" s="20"/>
      <c r="D191" s="20"/>
      <c r="E191" s="19"/>
      <c r="F191" s="44">
        <f t="shared" si="44"/>
        <v>111.23000000000002</v>
      </c>
      <c r="G191" s="21">
        <f t="shared" si="35"/>
        <v>23.182576073363904</v>
      </c>
      <c r="H191" s="22">
        <f t="shared" si="32"/>
        <v>301</v>
      </c>
      <c r="I191" s="23">
        <f t="shared" si="45"/>
        <v>1.25</v>
      </c>
      <c r="J191">
        <v>1</v>
      </c>
      <c r="K191" s="9">
        <f t="shared" si="47"/>
        <v>479.8</v>
      </c>
      <c r="M191" t="s">
        <v>43</v>
      </c>
      <c r="P191" s="62">
        <f t="shared" si="46"/>
        <v>586.00999999999988</v>
      </c>
      <c r="Q191" s="63">
        <f t="shared" si="43"/>
        <v>2.3440399999999997</v>
      </c>
      <c r="R191" s="64"/>
    </row>
    <row r="192" spans="1:18" x14ac:dyDescent="0.25">
      <c r="A192" s="18"/>
      <c r="B192" s="19">
        <v>2</v>
      </c>
      <c r="C192" s="20"/>
      <c r="D192" s="20"/>
      <c r="E192" s="19"/>
      <c r="F192" s="44">
        <f t="shared" si="44"/>
        <v>109.23000000000002</v>
      </c>
      <c r="G192" s="21">
        <f t="shared" si="35"/>
        <v>22.671232876712331</v>
      </c>
      <c r="H192" s="22">
        <f t="shared" si="32"/>
        <v>302</v>
      </c>
      <c r="I192" s="23">
        <f t="shared" si="45"/>
        <v>1.27</v>
      </c>
      <c r="J192" s="42">
        <v>1</v>
      </c>
      <c r="K192" s="43">
        <f t="shared" si="47"/>
        <v>481.8</v>
      </c>
      <c r="L192" s="42"/>
      <c r="M192" s="42" t="s">
        <v>67</v>
      </c>
      <c r="N192" s="42"/>
      <c r="O192" s="42"/>
      <c r="P192" s="62">
        <f t="shared" si="46"/>
        <v>583.00999999999988</v>
      </c>
      <c r="Q192" s="63">
        <f t="shared" si="43"/>
        <v>2.3320399999999997</v>
      </c>
      <c r="R192" s="64">
        <v>-1</v>
      </c>
    </row>
    <row r="193" spans="1:18" x14ac:dyDescent="0.25">
      <c r="A193" s="18"/>
      <c r="B193" s="19">
        <v>2</v>
      </c>
      <c r="C193" s="20"/>
      <c r="D193" s="20"/>
      <c r="E193" s="19"/>
      <c r="F193" s="44">
        <f t="shared" si="44"/>
        <v>107.23000000000002</v>
      </c>
      <c r="G193" s="21">
        <f t="shared" si="35"/>
        <v>22.164117403885903</v>
      </c>
      <c r="H193" s="22">
        <f t="shared" si="32"/>
        <v>303</v>
      </c>
      <c r="I193" s="23">
        <f t="shared" si="45"/>
        <v>1.27</v>
      </c>
      <c r="J193">
        <v>1</v>
      </c>
      <c r="K193" s="9">
        <f t="shared" si="47"/>
        <v>483.8</v>
      </c>
      <c r="M193" t="s">
        <v>55</v>
      </c>
      <c r="P193" s="62">
        <f t="shared" si="46"/>
        <v>581.00999999999988</v>
      </c>
      <c r="Q193" s="63">
        <f t="shared" si="43"/>
        <v>2.3240399999999997</v>
      </c>
      <c r="R193" s="64"/>
    </row>
    <row r="194" spans="1:18" x14ac:dyDescent="0.25">
      <c r="A194" s="24"/>
      <c r="B194" s="25">
        <v>2</v>
      </c>
      <c r="C194" s="26"/>
      <c r="D194" s="26"/>
      <c r="E194" s="25"/>
      <c r="F194" s="45">
        <f t="shared" si="44"/>
        <v>105.23000000000002</v>
      </c>
      <c r="G194" s="27">
        <f t="shared" si="35"/>
        <v>21.661177439275427</v>
      </c>
      <c r="H194" s="28">
        <f t="shared" si="32"/>
        <v>304</v>
      </c>
      <c r="I194" s="29">
        <f t="shared" si="45"/>
        <v>1.27</v>
      </c>
      <c r="J194" s="36">
        <v>1</v>
      </c>
      <c r="K194" s="41">
        <f t="shared" si="47"/>
        <v>485.8</v>
      </c>
      <c r="L194" s="36"/>
      <c r="M194" s="36" t="s">
        <v>39</v>
      </c>
      <c r="N194" s="36"/>
      <c r="O194" s="36"/>
      <c r="P194" s="59">
        <f t="shared" si="46"/>
        <v>575.79999999999984</v>
      </c>
      <c r="Q194" s="60">
        <f t="shared" si="43"/>
        <v>2.3031999999999995</v>
      </c>
      <c r="R194" s="61">
        <v>-3.21</v>
      </c>
    </row>
    <row r="195" spans="1:18" x14ac:dyDescent="0.25">
      <c r="A195" s="18">
        <v>45227</v>
      </c>
      <c r="B195" s="19">
        <v>0.25</v>
      </c>
      <c r="C195" s="20"/>
      <c r="D195" s="20"/>
      <c r="E195" s="19"/>
      <c r="F195" s="44">
        <f t="shared" si="44"/>
        <v>104.98000000000002</v>
      </c>
      <c r="G195" s="21">
        <f t="shared" si="35"/>
        <v>21.598600966978708</v>
      </c>
      <c r="H195" s="22">
        <f t="shared" ref="H195:H227" si="48">H194+J195</f>
        <v>305</v>
      </c>
      <c r="I195" s="23">
        <f t="shared" si="45"/>
        <v>1.2450000000000001</v>
      </c>
      <c r="J195">
        <v>1</v>
      </c>
      <c r="K195" s="9">
        <f t="shared" si="47"/>
        <v>486.05</v>
      </c>
      <c r="M195" s="50" t="s">
        <v>43</v>
      </c>
      <c r="P195" s="62">
        <f t="shared" si="46"/>
        <v>575.54999999999984</v>
      </c>
      <c r="Q195" s="63">
        <f t="shared" si="43"/>
        <v>2.3021999999999996</v>
      </c>
      <c r="R195" s="64"/>
    </row>
    <row r="196" spans="1:18" x14ac:dyDescent="0.25">
      <c r="A196" s="18"/>
      <c r="B196" s="19">
        <v>2.16</v>
      </c>
      <c r="C196" s="20"/>
      <c r="D196" s="20"/>
      <c r="E196" s="19"/>
      <c r="F196" s="44">
        <f t="shared" si="44"/>
        <v>102.82000000000002</v>
      </c>
      <c r="G196" s="21">
        <f t="shared" si="35"/>
        <v>21.060609164089229</v>
      </c>
      <c r="H196" s="22">
        <f t="shared" si="48"/>
        <v>306</v>
      </c>
      <c r="I196" s="23">
        <f t="shared" si="45"/>
        <v>1.2831999999999999</v>
      </c>
      <c r="J196">
        <v>1</v>
      </c>
      <c r="K196" s="9">
        <f t="shared" si="47"/>
        <v>488.21000000000004</v>
      </c>
      <c r="M196" s="50" t="s">
        <v>26</v>
      </c>
      <c r="P196" s="62">
        <f t="shared" si="46"/>
        <v>573.38999999999987</v>
      </c>
      <c r="Q196" s="63">
        <f t="shared" si="43"/>
        <v>2.2935599999999994</v>
      </c>
      <c r="R196" s="64"/>
    </row>
    <row r="197" spans="1:18" x14ac:dyDescent="0.25">
      <c r="A197" s="18"/>
      <c r="B197" s="19">
        <v>1.48</v>
      </c>
      <c r="C197" s="20"/>
      <c r="D197" s="20"/>
      <c r="E197" s="32">
        <v>0.34</v>
      </c>
      <c r="F197" s="44">
        <f t="shared" si="44"/>
        <v>101.68000000000002</v>
      </c>
      <c r="G197" s="21">
        <f t="shared" si="35"/>
        <v>20.764156915599667</v>
      </c>
      <c r="H197" s="22">
        <f t="shared" si="48"/>
        <v>307</v>
      </c>
      <c r="I197" s="23">
        <f t="shared" si="45"/>
        <v>1.2906</v>
      </c>
      <c r="J197">
        <v>1</v>
      </c>
      <c r="K197" s="9">
        <f t="shared" si="47"/>
        <v>489.69000000000005</v>
      </c>
      <c r="M197" s="50" t="s">
        <v>68</v>
      </c>
      <c r="P197" s="62">
        <f t="shared" si="46"/>
        <v>574.24999999999989</v>
      </c>
      <c r="Q197" s="63">
        <f t="shared" si="43"/>
        <v>2.2969999999999997</v>
      </c>
      <c r="R197" s="64">
        <v>2</v>
      </c>
    </row>
    <row r="198" spans="1:18" x14ac:dyDescent="0.25">
      <c r="A198" s="18"/>
      <c r="B198" s="19">
        <v>0.9</v>
      </c>
      <c r="C198" s="20"/>
      <c r="D198" s="20"/>
      <c r="E198" s="19"/>
      <c r="F198" s="44">
        <f t="shared" si="44"/>
        <v>100.78000000000002</v>
      </c>
      <c r="G198" s="21">
        <f t="shared" si="35"/>
        <v>20.542611957031333</v>
      </c>
      <c r="H198" s="22">
        <f t="shared" si="48"/>
        <v>308</v>
      </c>
      <c r="I198" s="23">
        <f t="shared" si="45"/>
        <v>1.2986000000000002</v>
      </c>
      <c r="J198" s="42">
        <v>1</v>
      </c>
      <c r="K198" s="43">
        <f t="shared" si="47"/>
        <v>490.59000000000003</v>
      </c>
      <c r="L198" s="42"/>
      <c r="M198" s="42" t="s">
        <v>48</v>
      </c>
      <c r="N198" s="42" t="s">
        <v>21</v>
      </c>
      <c r="O198" s="42"/>
      <c r="P198" s="62">
        <f t="shared" si="46"/>
        <v>574.24999999999989</v>
      </c>
      <c r="Q198" s="63">
        <f t="shared" si="43"/>
        <v>2.2969999999999997</v>
      </c>
      <c r="R198" s="64"/>
    </row>
    <row r="199" spans="1:18" x14ac:dyDescent="0.25">
      <c r="A199" s="18"/>
      <c r="B199" s="19">
        <v>1</v>
      </c>
      <c r="C199" s="20"/>
      <c r="D199" s="20"/>
      <c r="E199" s="19"/>
      <c r="F199" s="44">
        <f t="shared" si="44"/>
        <v>99.780000000000015</v>
      </c>
      <c r="G199" s="21">
        <f t="shared" ref="G199:G227" si="49">F199/K199*100</f>
        <v>20.297402306800386</v>
      </c>
      <c r="H199" s="22">
        <f t="shared" si="48"/>
        <v>309</v>
      </c>
      <c r="I199" s="23">
        <f t="shared" si="45"/>
        <v>1.2945999999999998</v>
      </c>
      <c r="J199">
        <v>1</v>
      </c>
      <c r="K199" s="9">
        <f t="shared" si="47"/>
        <v>491.59000000000003</v>
      </c>
      <c r="M199" t="s">
        <v>42</v>
      </c>
      <c r="P199" s="62">
        <f t="shared" si="46"/>
        <v>573.24999999999989</v>
      </c>
      <c r="Q199" s="63">
        <f t="shared" si="43"/>
        <v>2.2929999999999997</v>
      </c>
      <c r="R199" s="64"/>
    </row>
    <row r="200" spans="1:18" x14ac:dyDescent="0.25">
      <c r="A200" s="18"/>
      <c r="B200" s="19">
        <v>2</v>
      </c>
      <c r="C200" s="20"/>
      <c r="D200" s="20"/>
      <c r="E200" s="19"/>
      <c r="F200" s="44">
        <f t="shared" si="44"/>
        <v>97.780000000000015</v>
      </c>
      <c r="G200" s="21">
        <f t="shared" si="49"/>
        <v>19.809963735083777</v>
      </c>
      <c r="H200" s="22">
        <f t="shared" si="48"/>
        <v>310</v>
      </c>
      <c r="I200" s="23">
        <f t="shared" si="45"/>
        <v>1.3295999999999999</v>
      </c>
      <c r="J200" s="42">
        <v>1</v>
      </c>
      <c r="K200" s="43">
        <f t="shared" si="47"/>
        <v>493.59000000000003</v>
      </c>
      <c r="L200" s="42"/>
      <c r="M200" s="42" t="s">
        <v>27</v>
      </c>
      <c r="N200" s="42"/>
      <c r="O200" s="42"/>
      <c r="P200" s="62">
        <f t="shared" si="46"/>
        <v>571.24999999999989</v>
      </c>
      <c r="Q200" s="63">
        <f t="shared" si="43"/>
        <v>2.2849999999999997</v>
      </c>
      <c r="R200" s="64"/>
    </row>
    <row r="201" spans="1:18" x14ac:dyDescent="0.25">
      <c r="A201" s="18"/>
      <c r="B201" s="52">
        <v>2</v>
      </c>
      <c r="C201" s="53">
        <v>5</v>
      </c>
      <c r="D201" s="53">
        <v>193</v>
      </c>
      <c r="E201" s="52">
        <v>21.61</v>
      </c>
      <c r="F201" s="44">
        <f t="shared" si="44"/>
        <v>117.39000000000001</v>
      </c>
      <c r="G201" s="21">
        <f t="shared" si="49"/>
        <v>23.686918622248232</v>
      </c>
      <c r="H201" s="34">
        <f t="shared" si="48"/>
        <v>311</v>
      </c>
      <c r="I201" s="38">
        <f t="shared" si="45"/>
        <v>1.3496000000000001</v>
      </c>
      <c r="J201" s="39">
        <v>1</v>
      </c>
      <c r="K201" s="40">
        <f t="shared" si="47"/>
        <v>495.59000000000003</v>
      </c>
      <c r="L201" s="39"/>
      <c r="M201" s="39" t="s">
        <v>55</v>
      </c>
      <c r="N201" s="39"/>
      <c r="P201" s="62">
        <f t="shared" si="46"/>
        <v>590.8599999999999</v>
      </c>
      <c r="Q201" s="63">
        <f t="shared" si="43"/>
        <v>2.3634399999999998</v>
      </c>
      <c r="R201" s="64"/>
    </row>
    <row r="202" spans="1:18" x14ac:dyDescent="0.25">
      <c r="A202" s="18"/>
      <c r="B202" s="19">
        <v>2</v>
      </c>
      <c r="C202" s="20"/>
      <c r="D202" s="20"/>
      <c r="E202" s="19"/>
      <c r="F202" s="44">
        <f t="shared" ref="F202:F227" si="50">F201-B202+E202</f>
        <v>115.39000000000001</v>
      </c>
      <c r="G202" s="21">
        <f t="shared" si="49"/>
        <v>23.18977471412207</v>
      </c>
      <c r="H202" s="22">
        <f t="shared" si="48"/>
        <v>312</v>
      </c>
      <c r="I202" s="23">
        <f t="shared" ref="I202:I227" si="51">SUM(B153:B202)/50</f>
        <v>1.3696000000000002</v>
      </c>
      <c r="J202">
        <v>1</v>
      </c>
      <c r="K202" s="9">
        <f t="shared" si="47"/>
        <v>497.59000000000003</v>
      </c>
      <c r="M202" s="42" t="s">
        <v>67</v>
      </c>
      <c r="P202" s="62">
        <f t="shared" ref="P202:P227" si="52">IF(N202&lt;&gt;"Pokerbet",P201-B202+E202+R202,P201)</f>
        <v>588.8599999999999</v>
      </c>
      <c r="Q202" s="63">
        <f t="shared" si="43"/>
        <v>2.3554399999999998</v>
      </c>
      <c r="R202" s="64"/>
    </row>
    <row r="203" spans="1:18" x14ac:dyDescent="0.25">
      <c r="A203" s="18"/>
      <c r="B203" s="32">
        <v>2.2000000000000002</v>
      </c>
      <c r="C203" s="34"/>
      <c r="D203" s="34"/>
      <c r="E203" s="32">
        <v>7.5</v>
      </c>
      <c r="F203" s="44">
        <f t="shared" si="50"/>
        <v>120.69000000000001</v>
      </c>
      <c r="G203" s="21">
        <f t="shared" si="49"/>
        <v>24.148142219732289</v>
      </c>
      <c r="H203" s="34">
        <f t="shared" si="48"/>
        <v>313</v>
      </c>
      <c r="I203" s="38">
        <f t="shared" si="51"/>
        <v>1.3736000000000002</v>
      </c>
      <c r="J203" s="39">
        <v>1</v>
      </c>
      <c r="K203" s="40">
        <f t="shared" si="47"/>
        <v>499.79</v>
      </c>
      <c r="L203" s="39"/>
      <c r="M203" s="65" t="s">
        <v>69</v>
      </c>
      <c r="N203" s="65" t="s">
        <v>21</v>
      </c>
      <c r="P203" s="62">
        <f t="shared" si="52"/>
        <v>588.8599999999999</v>
      </c>
      <c r="Q203" s="63">
        <f t="shared" si="43"/>
        <v>2.3554399999999998</v>
      </c>
      <c r="R203" s="64"/>
    </row>
    <row r="204" spans="1:18" x14ac:dyDescent="0.25">
      <c r="A204" s="18"/>
      <c r="B204" s="19">
        <v>0</v>
      </c>
      <c r="C204" s="20"/>
      <c r="D204" s="20"/>
      <c r="E204" s="19"/>
      <c r="F204" s="44">
        <f t="shared" si="50"/>
        <v>120.69000000000001</v>
      </c>
      <c r="G204" s="21">
        <f t="shared" si="49"/>
        <v>24.148142219732289</v>
      </c>
      <c r="H204" s="22">
        <f t="shared" si="48"/>
        <v>314</v>
      </c>
      <c r="I204" s="23">
        <f t="shared" si="51"/>
        <v>1.3536000000000001</v>
      </c>
      <c r="J204">
        <v>1</v>
      </c>
      <c r="K204" s="9">
        <f t="shared" si="47"/>
        <v>499.79</v>
      </c>
      <c r="M204" s="50" t="s">
        <v>70</v>
      </c>
      <c r="N204" s="42" t="s">
        <v>21</v>
      </c>
      <c r="P204" s="62">
        <f t="shared" si="52"/>
        <v>588.8599999999999</v>
      </c>
      <c r="Q204" s="63">
        <f t="shared" si="43"/>
        <v>2.3554399999999998</v>
      </c>
      <c r="R204" s="64"/>
    </row>
    <row r="205" spans="1:18" x14ac:dyDescent="0.25">
      <c r="A205" s="18"/>
      <c r="B205" s="19">
        <v>1</v>
      </c>
      <c r="C205" s="20"/>
      <c r="D205" s="20"/>
      <c r="E205" s="19"/>
      <c r="F205" s="44">
        <f t="shared" si="50"/>
        <v>119.69000000000001</v>
      </c>
      <c r="G205" s="21">
        <f t="shared" si="49"/>
        <v>23.90023762455321</v>
      </c>
      <c r="H205" s="22">
        <f t="shared" si="48"/>
        <v>315</v>
      </c>
      <c r="I205" s="23">
        <f t="shared" si="51"/>
        <v>1.3304</v>
      </c>
      <c r="J205" s="42">
        <v>1</v>
      </c>
      <c r="K205" s="43">
        <f t="shared" si="47"/>
        <v>500.79</v>
      </c>
      <c r="L205" s="42"/>
      <c r="M205" s="42" t="s">
        <v>42</v>
      </c>
      <c r="N205" s="42"/>
      <c r="O205" s="42"/>
      <c r="P205" s="62">
        <f t="shared" si="52"/>
        <v>587.8599999999999</v>
      </c>
      <c r="Q205" s="63">
        <f t="shared" si="43"/>
        <v>2.3514399999999998</v>
      </c>
      <c r="R205" s="64"/>
    </row>
    <row r="206" spans="1:18" x14ac:dyDescent="0.25">
      <c r="A206" s="24"/>
      <c r="B206" s="33">
        <v>0.5</v>
      </c>
      <c r="C206" s="35"/>
      <c r="D206" s="35"/>
      <c r="E206" s="33">
        <v>1.1499999999999999</v>
      </c>
      <c r="F206" s="45">
        <f t="shared" si="50"/>
        <v>120.34000000000002</v>
      </c>
      <c r="G206" s="27">
        <f t="shared" si="49"/>
        <v>24.006064353966767</v>
      </c>
      <c r="H206" s="35">
        <f t="shared" si="48"/>
        <v>316</v>
      </c>
      <c r="I206" s="48">
        <f t="shared" si="51"/>
        <v>1.3107999999999997</v>
      </c>
      <c r="J206" s="49">
        <v>1</v>
      </c>
      <c r="K206" s="33">
        <f t="shared" si="47"/>
        <v>501.29</v>
      </c>
      <c r="L206" s="49"/>
      <c r="M206" s="49" t="s">
        <v>63</v>
      </c>
      <c r="N206" s="49"/>
      <c r="O206" s="36"/>
      <c r="P206" s="59">
        <f t="shared" si="52"/>
        <v>588.50999999999988</v>
      </c>
      <c r="Q206" s="60">
        <f t="shared" si="43"/>
        <v>2.3540399999999995</v>
      </c>
      <c r="R206" s="61"/>
    </row>
    <row r="207" spans="1:18" x14ac:dyDescent="0.25">
      <c r="A207" s="18">
        <v>45228</v>
      </c>
      <c r="B207" s="32">
        <v>0.5</v>
      </c>
      <c r="C207" s="34"/>
      <c r="D207" s="34"/>
      <c r="E207" s="32">
        <v>1.06</v>
      </c>
      <c r="F207" s="44">
        <f t="shared" si="50"/>
        <v>120.90000000000002</v>
      </c>
      <c r="G207" s="21">
        <f t="shared" si="49"/>
        <v>24.093744395065666</v>
      </c>
      <c r="H207" s="34">
        <f t="shared" si="48"/>
        <v>317</v>
      </c>
      <c r="I207" s="38">
        <f t="shared" si="51"/>
        <v>1.3007999999999997</v>
      </c>
      <c r="J207" s="39">
        <v>1</v>
      </c>
      <c r="K207" s="40">
        <f t="shared" si="47"/>
        <v>501.79</v>
      </c>
      <c r="L207" s="39"/>
      <c r="M207" s="65" t="s">
        <v>71</v>
      </c>
      <c r="N207" s="39" t="s">
        <v>21</v>
      </c>
      <c r="P207" s="62">
        <f t="shared" si="52"/>
        <v>588.50999999999988</v>
      </c>
      <c r="Q207" s="63">
        <f t="shared" si="43"/>
        <v>2.3540399999999995</v>
      </c>
      <c r="R207" s="64"/>
    </row>
    <row r="208" spans="1:18" x14ac:dyDescent="0.25">
      <c r="A208" s="18"/>
      <c r="B208" s="32">
        <v>5</v>
      </c>
      <c r="C208" s="34"/>
      <c r="D208" s="34"/>
      <c r="E208" s="32">
        <v>8.99</v>
      </c>
      <c r="F208" s="44">
        <f t="shared" si="50"/>
        <v>124.89000000000001</v>
      </c>
      <c r="G208" s="21">
        <f t="shared" si="49"/>
        <v>24.643343396673181</v>
      </c>
      <c r="H208" s="34">
        <f t="shared" si="48"/>
        <v>318</v>
      </c>
      <c r="I208" s="38">
        <f t="shared" si="51"/>
        <v>1.3807999999999998</v>
      </c>
      <c r="J208" s="39">
        <v>1</v>
      </c>
      <c r="K208" s="40">
        <f t="shared" si="47"/>
        <v>506.79</v>
      </c>
      <c r="L208" s="39"/>
      <c r="M208" s="39" t="s">
        <v>72</v>
      </c>
      <c r="N208" s="39"/>
      <c r="P208" s="62">
        <f t="shared" si="52"/>
        <v>592.49999999999989</v>
      </c>
      <c r="Q208" s="63">
        <f t="shared" si="43"/>
        <v>2.3699999999999997</v>
      </c>
      <c r="R208" s="64"/>
    </row>
    <row r="209" spans="1:18" x14ac:dyDescent="0.25">
      <c r="A209" s="18"/>
      <c r="B209" s="19">
        <v>0.6</v>
      </c>
      <c r="C209" s="20"/>
      <c r="D209" s="20"/>
      <c r="E209" s="19"/>
      <c r="F209" s="44">
        <f t="shared" si="50"/>
        <v>124.29000000000002</v>
      </c>
      <c r="G209" s="21">
        <f t="shared" si="49"/>
        <v>24.495949861053628</v>
      </c>
      <c r="H209" s="22">
        <f t="shared" si="48"/>
        <v>319</v>
      </c>
      <c r="I209" s="23">
        <f t="shared" si="51"/>
        <v>1.3747999999999998</v>
      </c>
      <c r="J209">
        <v>1</v>
      </c>
      <c r="K209" s="9">
        <f t="shared" si="47"/>
        <v>507.39000000000004</v>
      </c>
      <c r="M209" t="s">
        <v>23</v>
      </c>
      <c r="N209" s="42" t="s">
        <v>21</v>
      </c>
      <c r="P209" s="62">
        <f t="shared" si="52"/>
        <v>592.49999999999989</v>
      </c>
      <c r="Q209" s="63">
        <f t="shared" si="43"/>
        <v>2.3699999999999997</v>
      </c>
      <c r="R209" s="64"/>
    </row>
    <row r="210" spans="1:18" x14ac:dyDescent="0.25">
      <c r="A210" s="18"/>
      <c r="B210" s="19">
        <v>1</v>
      </c>
      <c r="C210" s="20"/>
      <c r="D210" s="20"/>
      <c r="E210" s="19"/>
      <c r="F210" s="44">
        <f t="shared" si="50"/>
        <v>123.29000000000002</v>
      </c>
      <c r="G210" s="21">
        <f t="shared" si="49"/>
        <v>24.251067094159996</v>
      </c>
      <c r="H210" s="22">
        <f t="shared" si="48"/>
        <v>320</v>
      </c>
      <c r="I210" s="23">
        <f t="shared" si="51"/>
        <v>1.3619999999999999</v>
      </c>
      <c r="J210">
        <v>1</v>
      </c>
      <c r="K210" s="9">
        <f t="shared" si="47"/>
        <v>508.39000000000004</v>
      </c>
      <c r="M210" s="50" t="s">
        <v>70</v>
      </c>
      <c r="N210" s="42" t="s">
        <v>21</v>
      </c>
      <c r="P210" s="62">
        <f t="shared" si="52"/>
        <v>592.49999999999989</v>
      </c>
      <c r="Q210" s="63">
        <f t="shared" si="43"/>
        <v>2.3699999999999997</v>
      </c>
      <c r="R210" s="64"/>
    </row>
    <row r="211" spans="1:18" x14ac:dyDescent="0.25">
      <c r="A211" s="18"/>
      <c r="B211" s="32">
        <v>0.25</v>
      </c>
      <c r="C211" s="34"/>
      <c r="D211" s="34"/>
      <c r="E211" s="32">
        <v>0.56999999999999995</v>
      </c>
      <c r="F211" s="44">
        <f t="shared" si="50"/>
        <v>123.61000000000001</v>
      </c>
      <c r="G211" s="21">
        <f t="shared" si="49"/>
        <v>24.302060396351056</v>
      </c>
      <c r="H211" s="34">
        <f t="shared" si="48"/>
        <v>321</v>
      </c>
      <c r="I211" s="38">
        <f t="shared" si="51"/>
        <v>1.347</v>
      </c>
      <c r="J211" s="39">
        <v>1</v>
      </c>
      <c r="K211" s="40">
        <f t="shared" si="47"/>
        <v>508.64000000000004</v>
      </c>
      <c r="L211" s="39"/>
      <c r="M211" s="39" t="s">
        <v>28</v>
      </c>
      <c r="N211" s="39"/>
      <c r="P211" s="62">
        <f t="shared" si="52"/>
        <v>592.81999999999994</v>
      </c>
      <c r="Q211" s="63">
        <f t="shared" si="43"/>
        <v>2.3712799999999996</v>
      </c>
      <c r="R211" s="64"/>
    </row>
    <row r="212" spans="1:18" x14ac:dyDescent="0.25">
      <c r="A212" s="18"/>
      <c r="B212" s="19">
        <v>1.1000000000000001</v>
      </c>
      <c r="C212" s="20"/>
      <c r="D212" s="20"/>
      <c r="E212" s="32">
        <v>1.5</v>
      </c>
      <c r="F212" s="44">
        <f t="shared" si="50"/>
        <v>124.01000000000002</v>
      </c>
      <c r="G212" s="21">
        <f t="shared" si="49"/>
        <v>24.328088829599402</v>
      </c>
      <c r="H212" s="22">
        <f t="shared" si="48"/>
        <v>322</v>
      </c>
      <c r="I212" s="23">
        <f t="shared" si="51"/>
        <v>1.3639999999999999</v>
      </c>
      <c r="J212">
        <v>1</v>
      </c>
      <c r="K212" s="9">
        <f t="shared" si="47"/>
        <v>509.74000000000007</v>
      </c>
      <c r="M212" t="s">
        <v>69</v>
      </c>
      <c r="N212" s="42" t="s">
        <v>21</v>
      </c>
      <c r="P212" s="62">
        <f t="shared" si="52"/>
        <v>592.81999999999994</v>
      </c>
      <c r="Q212" s="63">
        <f t="shared" si="43"/>
        <v>2.3712799999999996</v>
      </c>
      <c r="R212" s="64"/>
    </row>
    <row r="213" spans="1:18" x14ac:dyDescent="0.25">
      <c r="A213" s="18"/>
      <c r="B213" s="32">
        <v>2</v>
      </c>
      <c r="C213" s="34">
        <v>161</v>
      </c>
      <c r="D213" s="34">
        <v>1874</v>
      </c>
      <c r="E213" s="32">
        <v>4.74</v>
      </c>
      <c r="F213" s="44">
        <f t="shared" si="50"/>
        <v>126.75000000000001</v>
      </c>
      <c r="G213" s="21">
        <f t="shared" si="49"/>
        <v>24.7684370969633</v>
      </c>
      <c r="H213" s="34">
        <f t="shared" si="48"/>
        <v>323</v>
      </c>
      <c r="I213" s="38">
        <f t="shared" si="51"/>
        <v>1.3817999999999997</v>
      </c>
      <c r="J213" s="39">
        <v>1</v>
      </c>
      <c r="K213" s="40">
        <f t="shared" si="47"/>
        <v>511.74000000000007</v>
      </c>
      <c r="L213" s="39"/>
      <c r="M213" s="39" t="s">
        <v>73</v>
      </c>
      <c r="N213" s="39"/>
      <c r="P213" s="62">
        <f t="shared" si="52"/>
        <v>595.55999999999995</v>
      </c>
      <c r="Q213" s="63">
        <f t="shared" si="43"/>
        <v>2.3822399999999999</v>
      </c>
      <c r="R213" s="64"/>
    </row>
    <row r="214" spans="1:18" x14ac:dyDescent="0.25">
      <c r="A214" s="18"/>
      <c r="B214" s="19">
        <v>1</v>
      </c>
      <c r="C214" s="20"/>
      <c r="D214" s="20"/>
      <c r="E214" s="19"/>
      <c r="F214" s="44">
        <f t="shared" si="50"/>
        <v>125.75000000000001</v>
      </c>
      <c r="G214" s="21">
        <f t="shared" si="49"/>
        <v>24.525100440769204</v>
      </c>
      <c r="H214" s="22">
        <f t="shared" si="48"/>
        <v>324</v>
      </c>
      <c r="I214" s="23">
        <f t="shared" si="51"/>
        <v>1.3818000000000001</v>
      </c>
      <c r="J214" s="42">
        <v>1</v>
      </c>
      <c r="K214" s="43">
        <f t="shared" si="47"/>
        <v>512.74</v>
      </c>
      <c r="L214" s="42"/>
      <c r="M214" s="42" t="s">
        <v>27</v>
      </c>
      <c r="N214" s="42"/>
      <c r="O214" s="42"/>
      <c r="P214" s="62">
        <f t="shared" si="52"/>
        <v>595.17999999999995</v>
      </c>
      <c r="Q214" s="63">
        <f t="shared" si="43"/>
        <v>2.3807199999999997</v>
      </c>
      <c r="R214" s="64">
        <v>0.62</v>
      </c>
    </row>
    <row r="215" spans="1:18" x14ac:dyDescent="0.25">
      <c r="A215" s="24"/>
      <c r="B215" s="33">
        <v>0.25</v>
      </c>
      <c r="C215" s="35">
        <v>2</v>
      </c>
      <c r="D215" s="35"/>
      <c r="E215" s="33">
        <v>1.8</v>
      </c>
      <c r="F215" s="45">
        <f t="shared" si="50"/>
        <v>127.30000000000001</v>
      </c>
      <c r="G215" s="27">
        <f t="shared" si="49"/>
        <v>24.815298543831265</v>
      </c>
      <c r="H215" s="35">
        <f t="shared" si="48"/>
        <v>325</v>
      </c>
      <c r="I215" s="48">
        <f t="shared" si="51"/>
        <v>1.3688</v>
      </c>
      <c r="J215" s="49">
        <v>1</v>
      </c>
      <c r="K215" s="33">
        <f t="shared" si="47"/>
        <v>512.99</v>
      </c>
      <c r="L215" s="49"/>
      <c r="M215" s="49" t="s">
        <v>74</v>
      </c>
      <c r="N215" s="49" t="s">
        <v>21</v>
      </c>
      <c r="O215" s="36"/>
      <c r="P215" s="59">
        <f t="shared" si="52"/>
        <v>595.17999999999995</v>
      </c>
      <c r="Q215" s="60">
        <f t="shared" si="43"/>
        <v>2.3807199999999997</v>
      </c>
      <c r="R215" s="61"/>
    </row>
    <row r="216" spans="1:18" x14ac:dyDescent="0.25">
      <c r="A216" s="18">
        <v>45229</v>
      </c>
      <c r="B216" s="19">
        <v>1</v>
      </c>
      <c r="C216" s="20"/>
      <c r="D216" s="20"/>
      <c r="E216" s="19"/>
      <c r="F216" s="44">
        <f t="shared" si="50"/>
        <v>126.30000000000001</v>
      </c>
      <c r="G216" s="21">
        <f t="shared" si="49"/>
        <v>24.572462499270415</v>
      </c>
      <c r="H216" s="22">
        <f t="shared" si="48"/>
        <v>326</v>
      </c>
      <c r="I216" s="23">
        <f t="shared" si="51"/>
        <v>1.3663999999999998</v>
      </c>
      <c r="J216">
        <v>1</v>
      </c>
      <c r="K216" s="9">
        <f t="shared" si="47"/>
        <v>513.99</v>
      </c>
      <c r="M216" s="50" t="s">
        <v>71</v>
      </c>
      <c r="N216" t="s">
        <v>21</v>
      </c>
      <c r="P216" s="62">
        <f t="shared" si="52"/>
        <v>595.17999999999995</v>
      </c>
      <c r="Q216" s="63">
        <f t="shared" si="43"/>
        <v>2.3807199999999997</v>
      </c>
      <c r="R216" s="64"/>
    </row>
    <row r="217" spans="1:18" x14ac:dyDescent="0.25">
      <c r="A217" s="18"/>
      <c r="B217" s="32">
        <v>0.86</v>
      </c>
      <c r="C217" s="34"/>
      <c r="D217" s="34"/>
      <c r="E217" s="32">
        <v>3.95</v>
      </c>
      <c r="F217" s="44">
        <f t="shared" si="50"/>
        <v>129.39000000000001</v>
      </c>
      <c r="G217" s="21">
        <f t="shared" si="49"/>
        <v>25.131591725745366</v>
      </c>
      <c r="H217" s="34">
        <f t="shared" si="48"/>
        <v>327</v>
      </c>
      <c r="I217" s="38">
        <f t="shared" si="51"/>
        <v>1.3635999999999999</v>
      </c>
      <c r="J217" s="39">
        <v>1</v>
      </c>
      <c r="K217" s="40">
        <f t="shared" ref="K217:K234" si="53">K216+B217*J217</f>
        <v>514.85</v>
      </c>
      <c r="L217" s="39"/>
      <c r="M217" s="39" t="s">
        <v>56</v>
      </c>
      <c r="N217" s="39" t="s">
        <v>21</v>
      </c>
      <c r="P217" s="62">
        <f t="shared" si="52"/>
        <v>595.17999999999995</v>
      </c>
      <c r="Q217" s="63">
        <f t="shared" si="43"/>
        <v>2.3807199999999997</v>
      </c>
      <c r="R217" s="64"/>
    </row>
    <row r="218" spans="1:18" x14ac:dyDescent="0.25">
      <c r="A218" s="18"/>
      <c r="B218" s="19">
        <v>5</v>
      </c>
      <c r="C218" s="20"/>
      <c r="D218" s="20"/>
      <c r="E218" s="19"/>
      <c r="F218" s="44">
        <f t="shared" si="50"/>
        <v>124.39000000000001</v>
      </c>
      <c r="G218" s="21">
        <f t="shared" si="49"/>
        <v>23.928056170049057</v>
      </c>
      <c r="H218" s="22">
        <f t="shared" si="48"/>
        <v>328</v>
      </c>
      <c r="I218" s="23">
        <f t="shared" si="51"/>
        <v>1.4435999999999998</v>
      </c>
      <c r="J218">
        <v>1</v>
      </c>
      <c r="K218" s="9">
        <f t="shared" si="53"/>
        <v>519.85</v>
      </c>
      <c r="M218" t="s">
        <v>49</v>
      </c>
      <c r="P218" s="62">
        <f t="shared" si="52"/>
        <v>589.09999999999991</v>
      </c>
      <c r="Q218" s="63">
        <f t="shared" si="43"/>
        <v>2.3563999999999998</v>
      </c>
      <c r="R218" s="64">
        <v>-1.08</v>
      </c>
    </row>
    <row r="219" spans="1:18" x14ac:dyDescent="0.25">
      <c r="A219" s="18"/>
      <c r="B219" s="19">
        <v>1.5</v>
      </c>
      <c r="C219" s="20"/>
      <c r="D219" s="20"/>
      <c r="E219" s="32">
        <v>0.14000000000000001</v>
      </c>
      <c r="F219" s="44">
        <f t="shared" si="50"/>
        <v>123.03000000000002</v>
      </c>
      <c r="G219" s="21">
        <f t="shared" si="49"/>
        <v>23.598350436367127</v>
      </c>
      <c r="H219" s="22">
        <f t="shared" si="48"/>
        <v>329</v>
      </c>
      <c r="I219" s="23">
        <f t="shared" si="51"/>
        <v>1.4616</v>
      </c>
      <c r="J219">
        <v>1</v>
      </c>
      <c r="K219" s="9">
        <f t="shared" si="53"/>
        <v>521.35</v>
      </c>
      <c r="M219" t="s">
        <v>23</v>
      </c>
      <c r="N219" t="s">
        <v>21</v>
      </c>
      <c r="P219" s="62">
        <f t="shared" si="52"/>
        <v>589.09999999999991</v>
      </c>
      <c r="Q219" s="63">
        <f t="shared" si="43"/>
        <v>2.3563999999999998</v>
      </c>
      <c r="R219" s="64"/>
    </row>
    <row r="220" spans="1:18" x14ac:dyDescent="0.25">
      <c r="A220" s="18"/>
      <c r="B220" s="19">
        <v>3.21</v>
      </c>
      <c r="C220" s="20"/>
      <c r="D220" s="20"/>
      <c r="E220" s="19"/>
      <c r="F220" s="44">
        <f t="shared" si="50"/>
        <v>119.82000000000002</v>
      </c>
      <c r="G220" s="21">
        <f t="shared" si="49"/>
        <v>22.842000915052619</v>
      </c>
      <c r="H220" s="22">
        <f t="shared" si="48"/>
        <v>330</v>
      </c>
      <c r="I220" s="23">
        <f t="shared" si="51"/>
        <v>1.5207999999999999</v>
      </c>
      <c r="J220">
        <v>1</v>
      </c>
      <c r="K220" s="9">
        <f t="shared" si="53"/>
        <v>524.56000000000006</v>
      </c>
      <c r="M220" t="s">
        <v>75</v>
      </c>
      <c r="P220" s="62">
        <f t="shared" si="52"/>
        <v>585.88999999999987</v>
      </c>
      <c r="Q220" s="63">
        <f t="shared" si="43"/>
        <v>2.3435599999999996</v>
      </c>
      <c r="R220" s="64"/>
    </row>
    <row r="221" spans="1:18" x14ac:dyDescent="0.25">
      <c r="A221" s="18"/>
      <c r="B221" s="19">
        <v>1</v>
      </c>
      <c r="C221" s="20"/>
      <c r="D221" s="20"/>
      <c r="E221" s="19"/>
      <c r="F221" s="44">
        <f t="shared" si="50"/>
        <v>118.82000000000002</v>
      </c>
      <c r="G221" s="21">
        <f t="shared" si="49"/>
        <v>22.608265469213791</v>
      </c>
      <c r="H221" s="22">
        <f t="shared" si="48"/>
        <v>331</v>
      </c>
      <c r="I221" s="23">
        <f t="shared" si="51"/>
        <v>1.5185999999999999</v>
      </c>
      <c r="J221">
        <v>1</v>
      </c>
      <c r="K221" s="9">
        <f t="shared" si="53"/>
        <v>525.56000000000006</v>
      </c>
      <c r="M221" t="s">
        <v>76</v>
      </c>
      <c r="P221" s="62">
        <f t="shared" si="52"/>
        <v>584.88999999999987</v>
      </c>
      <c r="Q221" s="63">
        <f t="shared" si="43"/>
        <v>2.3395599999999996</v>
      </c>
      <c r="R221" s="64"/>
    </row>
    <row r="222" spans="1:18" x14ac:dyDescent="0.25">
      <c r="A222" s="18"/>
      <c r="B222" s="19">
        <v>3.95</v>
      </c>
      <c r="C222" s="20"/>
      <c r="D222" s="20"/>
      <c r="E222" s="19"/>
      <c r="F222" s="44">
        <f t="shared" si="50"/>
        <v>114.87000000000002</v>
      </c>
      <c r="G222" s="21">
        <f t="shared" si="49"/>
        <v>21.693641291004891</v>
      </c>
      <c r="H222" s="22">
        <f t="shared" si="48"/>
        <v>332</v>
      </c>
      <c r="I222" s="23">
        <f t="shared" si="51"/>
        <v>1.5775999999999999</v>
      </c>
      <c r="J222">
        <v>1</v>
      </c>
      <c r="K222" s="9">
        <f t="shared" si="53"/>
        <v>529.5100000000001</v>
      </c>
      <c r="M222" t="s">
        <v>53</v>
      </c>
      <c r="N222" t="s">
        <v>21</v>
      </c>
      <c r="P222" s="62">
        <f t="shared" si="52"/>
        <v>584.88999999999987</v>
      </c>
      <c r="Q222" s="63">
        <f t="shared" si="43"/>
        <v>2.3395599999999996</v>
      </c>
      <c r="R222" s="64"/>
    </row>
    <row r="223" spans="1:18" x14ac:dyDescent="0.25">
      <c r="A223" s="18"/>
      <c r="B223" s="32">
        <v>1</v>
      </c>
      <c r="C223" s="34"/>
      <c r="D223" s="34"/>
      <c r="E223" s="32">
        <v>1.68</v>
      </c>
      <c r="F223" s="44">
        <f t="shared" si="50"/>
        <v>115.55000000000003</v>
      </c>
      <c r="G223" s="21">
        <f t="shared" si="49"/>
        <v>21.780927786469626</v>
      </c>
      <c r="H223" s="34">
        <f t="shared" si="48"/>
        <v>333</v>
      </c>
      <c r="I223" s="38">
        <f t="shared" si="51"/>
        <v>1.5334000000000001</v>
      </c>
      <c r="J223" s="39">
        <v>1</v>
      </c>
      <c r="K223" s="40">
        <f t="shared" si="53"/>
        <v>530.5100000000001</v>
      </c>
      <c r="L223" s="39"/>
      <c r="M223" s="65" t="s">
        <v>42</v>
      </c>
      <c r="N223" s="39"/>
      <c r="P223" s="62">
        <f t="shared" si="52"/>
        <v>585.56999999999982</v>
      </c>
      <c r="Q223" s="63">
        <f t="shared" si="43"/>
        <v>2.3422799999999993</v>
      </c>
      <c r="R223" s="64"/>
    </row>
    <row r="224" spans="1:18" x14ac:dyDescent="0.25">
      <c r="A224" s="18"/>
      <c r="B224" s="19">
        <v>0.3</v>
      </c>
      <c r="C224" s="20"/>
      <c r="D224" s="20"/>
      <c r="E224" s="19"/>
      <c r="F224" s="44">
        <f t="shared" si="50"/>
        <v>115.25000000000003</v>
      </c>
      <c r="G224" s="21">
        <f t="shared" si="49"/>
        <v>21.712100374898743</v>
      </c>
      <c r="H224" s="22">
        <f t="shared" si="48"/>
        <v>334</v>
      </c>
      <c r="I224" s="23">
        <f t="shared" si="51"/>
        <v>1.4752000000000001</v>
      </c>
      <c r="J224">
        <v>1</v>
      </c>
      <c r="K224" s="9">
        <f t="shared" si="53"/>
        <v>530.81000000000006</v>
      </c>
      <c r="M224" s="50" t="s">
        <v>48</v>
      </c>
      <c r="N224" t="s">
        <v>21</v>
      </c>
      <c r="P224" s="62">
        <f t="shared" si="52"/>
        <v>585.56999999999982</v>
      </c>
      <c r="Q224" s="63">
        <f t="shared" si="43"/>
        <v>2.3422799999999993</v>
      </c>
      <c r="R224" s="64"/>
    </row>
    <row r="225" spans="1:18" x14ac:dyDescent="0.25">
      <c r="A225" s="18"/>
      <c r="B225" s="19">
        <v>2</v>
      </c>
      <c r="C225" s="20"/>
      <c r="D225" s="20"/>
      <c r="E225" s="19"/>
      <c r="F225" s="44">
        <f t="shared" si="50"/>
        <v>113.25000000000003</v>
      </c>
      <c r="G225" s="21">
        <f t="shared" si="49"/>
        <v>21.255231696101802</v>
      </c>
      <c r="H225" s="22">
        <f t="shared" si="48"/>
        <v>335</v>
      </c>
      <c r="I225" s="23">
        <f t="shared" si="51"/>
        <v>1.4752000000000001</v>
      </c>
      <c r="J225">
        <v>1</v>
      </c>
      <c r="K225" s="9">
        <f t="shared" si="53"/>
        <v>532.81000000000006</v>
      </c>
      <c r="M225" s="42" t="s">
        <v>55</v>
      </c>
      <c r="P225" s="62">
        <f t="shared" si="52"/>
        <v>583.51999999999987</v>
      </c>
      <c r="Q225" s="63">
        <f t="shared" si="43"/>
        <v>2.3340799999999993</v>
      </c>
      <c r="R225" s="64">
        <v>-0.05</v>
      </c>
    </row>
    <row r="226" spans="1:18" x14ac:dyDescent="0.25">
      <c r="A226" s="24"/>
      <c r="B226" s="33">
        <v>2</v>
      </c>
      <c r="C226" s="35"/>
      <c r="D226" s="35"/>
      <c r="E226" s="33">
        <v>3.43</v>
      </c>
      <c r="F226" s="45">
        <f t="shared" si="50"/>
        <v>114.68000000000004</v>
      </c>
      <c r="G226" s="27">
        <f t="shared" si="49"/>
        <v>21.443129335651918</v>
      </c>
      <c r="H226" s="35">
        <f t="shared" si="48"/>
        <v>336</v>
      </c>
      <c r="I226" s="48">
        <f t="shared" si="51"/>
        <v>1.5052000000000001</v>
      </c>
      <c r="J226" s="49">
        <v>1</v>
      </c>
      <c r="K226" s="33">
        <f t="shared" si="53"/>
        <v>534.81000000000006</v>
      </c>
      <c r="L226" s="49"/>
      <c r="M226" s="49" t="s">
        <v>39</v>
      </c>
      <c r="N226" s="49"/>
      <c r="O226" s="36"/>
      <c r="P226" s="59">
        <f t="shared" si="52"/>
        <v>584.94999999999982</v>
      </c>
      <c r="Q226" s="60">
        <f t="shared" si="43"/>
        <v>2.3397999999999994</v>
      </c>
      <c r="R226" s="61"/>
    </row>
    <row r="227" spans="1:18" x14ac:dyDescent="0.25">
      <c r="A227" s="18">
        <v>45230</v>
      </c>
      <c r="B227" s="19">
        <v>0.25</v>
      </c>
      <c r="C227" s="20"/>
      <c r="D227" s="20"/>
      <c r="E227" s="19"/>
      <c r="F227" s="44">
        <f t="shared" si="50"/>
        <v>114.43000000000004</v>
      </c>
      <c r="G227" s="21">
        <f t="shared" si="49"/>
        <v>21.3863865734684</v>
      </c>
      <c r="H227" s="22">
        <f t="shared" si="48"/>
        <v>337</v>
      </c>
      <c r="I227" s="23">
        <f t="shared" si="51"/>
        <v>1.4702000000000002</v>
      </c>
      <c r="J227">
        <v>1</v>
      </c>
      <c r="K227" s="9">
        <f t="shared" si="53"/>
        <v>535.06000000000006</v>
      </c>
      <c r="M227" t="s">
        <v>77</v>
      </c>
      <c r="P227" s="62">
        <f t="shared" si="52"/>
        <v>583.61999999999978</v>
      </c>
      <c r="Q227" s="63">
        <f t="shared" ref="Q227:Q244" si="54">P227/250</f>
        <v>2.3344799999999992</v>
      </c>
      <c r="R227" s="64">
        <v>-1.08</v>
      </c>
    </row>
    <row r="228" spans="1:18" x14ac:dyDescent="0.25">
      <c r="A228" s="18"/>
      <c r="B228" s="19">
        <v>0.6</v>
      </c>
      <c r="C228" s="20"/>
      <c r="D228" s="20"/>
      <c r="E228" s="19"/>
      <c r="F228" s="44">
        <f t="shared" ref="F228:F263" si="55">F227-B228+E228</f>
        <v>113.83000000000004</v>
      </c>
      <c r="G228" s="21">
        <f t="shared" ref="G228:G263" si="56">F228/K228*100</f>
        <v>21.250420042564315</v>
      </c>
      <c r="H228" s="22">
        <f t="shared" ref="H228:H263" si="57">H227+J228</f>
        <v>338</v>
      </c>
      <c r="I228" s="23">
        <f t="shared" ref="I228:I263" si="58">SUM(B179:B228)/50</f>
        <v>1.4421999999999999</v>
      </c>
      <c r="J228">
        <v>1</v>
      </c>
      <c r="K228" s="9">
        <f t="shared" si="53"/>
        <v>535.66000000000008</v>
      </c>
      <c r="M228" t="s">
        <v>23</v>
      </c>
      <c r="N228" t="s">
        <v>21</v>
      </c>
      <c r="P228" s="62">
        <f t="shared" ref="P228:P263" si="59">IF(N228&lt;&gt;"Pokerbet",P227-B228+E228+R228,P227)</f>
        <v>583.61999999999978</v>
      </c>
      <c r="Q228" s="63">
        <f t="shared" si="54"/>
        <v>2.3344799999999992</v>
      </c>
      <c r="R228" s="64"/>
    </row>
    <row r="229" spans="1:18" x14ac:dyDescent="0.25">
      <c r="A229" s="18"/>
      <c r="B229" s="19">
        <v>1.1100000000000001</v>
      </c>
      <c r="C229" s="20"/>
      <c r="D229" s="20"/>
      <c r="E229" s="19"/>
      <c r="F229" s="44">
        <f t="shared" si="55"/>
        <v>112.72000000000004</v>
      </c>
      <c r="G229" s="21">
        <f t="shared" si="56"/>
        <v>20.999683290794945</v>
      </c>
      <c r="H229" s="22">
        <f t="shared" si="57"/>
        <v>339</v>
      </c>
      <c r="I229" s="23">
        <f t="shared" si="58"/>
        <v>1.4594</v>
      </c>
      <c r="J229">
        <v>1</v>
      </c>
      <c r="K229" s="9">
        <f t="shared" si="53"/>
        <v>536.7700000000001</v>
      </c>
      <c r="M229" t="s">
        <v>62</v>
      </c>
      <c r="P229" s="62">
        <f t="shared" si="59"/>
        <v>582.50999999999976</v>
      </c>
      <c r="Q229" s="63">
        <f t="shared" si="54"/>
        <v>2.330039999999999</v>
      </c>
      <c r="R229" s="64"/>
    </row>
    <row r="230" spans="1:18" x14ac:dyDescent="0.25">
      <c r="A230" s="18"/>
      <c r="B230" s="19">
        <v>1</v>
      </c>
      <c r="C230" s="20"/>
      <c r="D230" s="20"/>
      <c r="E230" s="19"/>
      <c r="F230" s="44">
        <f t="shared" si="55"/>
        <v>111.72000000000004</v>
      </c>
      <c r="G230" s="21">
        <f t="shared" si="56"/>
        <v>20.774680625546242</v>
      </c>
      <c r="H230" s="22">
        <f t="shared" si="57"/>
        <v>340</v>
      </c>
      <c r="I230" s="23">
        <f t="shared" si="58"/>
        <v>1.4394</v>
      </c>
      <c r="J230">
        <v>1</v>
      </c>
      <c r="K230" s="9">
        <f t="shared" si="53"/>
        <v>537.7700000000001</v>
      </c>
      <c r="M230" t="s">
        <v>42</v>
      </c>
      <c r="P230" s="62">
        <f t="shared" si="59"/>
        <v>581.50999999999976</v>
      </c>
      <c r="Q230" s="63">
        <f t="shared" si="54"/>
        <v>2.326039999999999</v>
      </c>
      <c r="R230" s="64"/>
    </row>
    <row r="231" spans="1:18" x14ac:dyDescent="0.25">
      <c r="A231" s="18"/>
      <c r="B231" s="19">
        <v>0.6</v>
      </c>
      <c r="C231" s="20"/>
      <c r="D231" s="20"/>
      <c r="E231" s="32">
        <v>0.28000000000000003</v>
      </c>
      <c r="F231" s="44">
        <f t="shared" si="55"/>
        <v>111.40000000000005</v>
      </c>
      <c r="G231" s="21">
        <f t="shared" si="56"/>
        <v>20.692089083715665</v>
      </c>
      <c r="H231" s="22">
        <f t="shared" si="57"/>
        <v>341</v>
      </c>
      <c r="I231" s="23">
        <f t="shared" si="58"/>
        <v>1.4113999999999995</v>
      </c>
      <c r="J231">
        <v>1</v>
      </c>
      <c r="K231" s="9">
        <f t="shared" si="53"/>
        <v>538.37000000000012</v>
      </c>
      <c r="M231" t="s">
        <v>23</v>
      </c>
      <c r="N231" t="s">
        <v>21</v>
      </c>
      <c r="P231" s="62">
        <f t="shared" si="59"/>
        <v>581.50999999999976</v>
      </c>
      <c r="Q231" s="63">
        <f t="shared" si="54"/>
        <v>2.326039999999999</v>
      </c>
      <c r="R231" s="64"/>
    </row>
    <row r="232" spans="1:18" x14ac:dyDescent="0.25">
      <c r="A232" s="18"/>
      <c r="B232" s="19">
        <v>2</v>
      </c>
      <c r="C232" s="20"/>
      <c r="D232" s="20"/>
      <c r="E232" s="19"/>
      <c r="F232" s="44">
        <f t="shared" si="55"/>
        <v>109.40000000000005</v>
      </c>
      <c r="G232" s="21">
        <f t="shared" si="56"/>
        <v>20.245387419730928</v>
      </c>
      <c r="H232" s="22">
        <f t="shared" si="57"/>
        <v>342</v>
      </c>
      <c r="I232" s="23">
        <f t="shared" si="58"/>
        <v>1.4213999999999996</v>
      </c>
      <c r="J232">
        <v>1</v>
      </c>
      <c r="K232" s="9">
        <f t="shared" si="53"/>
        <v>540.37000000000012</v>
      </c>
      <c r="M232" t="s">
        <v>39</v>
      </c>
      <c r="P232" s="62">
        <f t="shared" si="59"/>
        <v>579.50999999999976</v>
      </c>
      <c r="Q232" s="63">
        <f t="shared" si="54"/>
        <v>2.318039999999999</v>
      </c>
      <c r="R232" s="64"/>
    </row>
    <row r="233" spans="1:18" x14ac:dyDescent="0.25">
      <c r="A233" s="18"/>
      <c r="B233" s="19">
        <v>2.2000000000000002</v>
      </c>
      <c r="C233" s="20"/>
      <c r="D233" s="20"/>
      <c r="E233" s="19"/>
      <c r="F233" s="44">
        <f t="shared" si="55"/>
        <v>107.20000000000005</v>
      </c>
      <c r="G233" s="21">
        <f t="shared" si="56"/>
        <v>19.757819267559949</v>
      </c>
      <c r="H233" s="22">
        <f t="shared" si="57"/>
        <v>343</v>
      </c>
      <c r="I233" s="23">
        <f t="shared" si="58"/>
        <v>1.4453999999999996</v>
      </c>
      <c r="J233">
        <v>1</v>
      </c>
      <c r="K233" s="9">
        <f t="shared" si="53"/>
        <v>542.57000000000016</v>
      </c>
      <c r="M233" t="s">
        <v>52</v>
      </c>
      <c r="N233" t="s">
        <v>21</v>
      </c>
      <c r="P233" s="62">
        <f t="shared" si="59"/>
        <v>579.50999999999976</v>
      </c>
      <c r="Q233" s="63">
        <f t="shared" si="54"/>
        <v>2.318039999999999</v>
      </c>
      <c r="R233" s="64"/>
    </row>
    <row r="234" spans="1:18" x14ac:dyDescent="0.25">
      <c r="A234" s="18"/>
      <c r="B234" s="19">
        <v>0.25</v>
      </c>
      <c r="C234" s="20"/>
      <c r="D234" s="20"/>
      <c r="E234" s="19"/>
      <c r="F234" s="44">
        <f t="shared" si="55"/>
        <v>106.95000000000005</v>
      </c>
      <c r="G234" s="21">
        <f t="shared" si="56"/>
        <v>19.702663866475074</v>
      </c>
      <c r="H234" s="22">
        <f t="shared" si="57"/>
        <v>344</v>
      </c>
      <c r="I234" s="23">
        <f t="shared" si="58"/>
        <v>1.4103999999999999</v>
      </c>
      <c r="J234">
        <v>1</v>
      </c>
      <c r="K234" s="9">
        <f t="shared" si="53"/>
        <v>542.82000000000016</v>
      </c>
      <c r="M234" s="42" t="s">
        <v>43</v>
      </c>
      <c r="P234" s="62">
        <f t="shared" si="59"/>
        <v>579.25999999999976</v>
      </c>
      <c r="Q234" s="63">
        <f t="shared" si="54"/>
        <v>2.3170399999999991</v>
      </c>
      <c r="R234" s="64"/>
    </row>
    <row r="235" spans="1:18" x14ac:dyDescent="0.25">
      <c r="A235" s="18"/>
      <c r="B235" s="19">
        <v>5</v>
      </c>
      <c r="C235" s="20"/>
      <c r="D235" s="20"/>
      <c r="E235" s="19"/>
      <c r="F235" s="44">
        <f t="shared" si="55"/>
        <v>101.95000000000005</v>
      </c>
      <c r="G235" s="21">
        <f t="shared" si="56"/>
        <v>18.610127414114128</v>
      </c>
      <c r="H235" s="22">
        <f t="shared" si="57"/>
        <v>345</v>
      </c>
      <c r="I235" s="23">
        <f t="shared" si="58"/>
        <v>1.4903999999999999</v>
      </c>
      <c r="J235">
        <v>1</v>
      </c>
      <c r="K235" s="9">
        <f t="shared" ref="K235:K263" si="60">K234+B235*J235</f>
        <v>547.82000000000016</v>
      </c>
      <c r="M235" t="s">
        <v>49</v>
      </c>
      <c r="P235" s="62">
        <f t="shared" si="59"/>
        <v>574.25999999999976</v>
      </c>
      <c r="Q235" s="63">
        <f t="shared" si="54"/>
        <v>2.2970399999999991</v>
      </c>
      <c r="R235" s="64"/>
    </row>
    <row r="236" spans="1:18" x14ac:dyDescent="0.25">
      <c r="A236" s="18"/>
      <c r="B236" s="19">
        <v>1</v>
      </c>
      <c r="C236" s="20"/>
      <c r="D236" s="20"/>
      <c r="E236" s="19"/>
      <c r="F236" s="44">
        <f t="shared" si="55"/>
        <v>100.95000000000005</v>
      </c>
      <c r="G236" s="21">
        <f t="shared" si="56"/>
        <v>18.394008964687877</v>
      </c>
      <c r="H236" s="22">
        <f t="shared" si="57"/>
        <v>346</v>
      </c>
      <c r="I236" s="23">
        <f t="shared" si="58"/>
        <v>1.5034000000000001</v>
      </c>
      <c r="J236" s="42">
        <v>1</v>
      </c>
      <c r="K236" s="43">
        <f t="shared" si="60"/>
        <v>548.82000000000016</v>
      </c>
      <c r="L236" s="42"/>
      <c r="M236" s="42" t="s">
        <v>42</v>
      </c>
      <c r="N236" s="42"/>
      <c r="O236" s="42"/>
      <c r="P236" s="62">
        <f t="shared" si="59"/>
        <v>573.25999999999976</v>
      </c>
      <c r="Q236" s="63">
        <f t="shared" si="54"/>
        <v>2.2930399999999991</v>
      </c>
      <c r="R236" s="64"/>
    </row>
    <row r="237" spans="1:18" x14ac:dyDescent="0.25">
      <c r="A237" s="18"/>
      <c r="B237" s="19">
        <v>2</v>
      </c>
      <c r="C237" s="20"/>
      <c r="D237" s="20"/>
      <c r="E237" s="19"/>
      <c r="F237" s="44">
        <f t="shared" si="55"/>
        <v>98.950000000000045</v>
      </c>
      <c r="G237" s="21">
        <f t="shared" si="56"/>
        <v>17.96412621182964</v>
      </c>
      <c r="H237" s="22">
        <f t="shared" si="57"/>
        <v>347</v>
      </c>
      <c r="I237" s="23">
        <f t="shared" si="58"/>
        <v>1.5234000000000001</v>
      </c>
      <c r="J237">
        <v>1</v>
      </c>
      <c r="K237" s="9">
        <f t="shared" si="60"/>
        <v>550.82000000000016</v>
      </c>
      <c r="M237" s="42" t="s">
        <v>39</v>
      </c>
      <c r="P237" s="62">
        <f t="shared" si="59"/>
        <v>571.25999999999976</v>
      </c>
      <c r="Q237" s="63">
        <f t="shared" si="54"/>
        <v>2.2850399999999991</v>
      </c>
      <c r="R237" s="64"/>
    </row>
    <row r="238" spans="1:18" x14ac:dyDescent="0.25">
      <c r="A238" s="18"/>
      <c r="B238" s="19">
        <v>2</v>
      </c>
      <c r="C238" s="20"/>
      <c r="D238" s="20"/>
      <c r="E238" s="19"/>
      <c r="F238" s="44">
        <f t="shared" si="55"/>
        <v>96.950000000000045</v>
      </c>
      <c r="G238" s="21">
        <f t="shared" si="56"/>
        <v>17.537353930755039</v>
      </c>
      <c r="H238" s="22">
        <f t="shared" si="57"/>
        <v>348</v>
      </c>
      <c r="I238" s="23">
        <f t="shared" si="58"/>
        <v>1.5454000000000001</v>
      </c>
      <c r="J238" s="42">
        <v>1</v>
      </c>
      <c r="K238" s="43">
        <f t="shared" si="60"/>
        <v>552.82000000000016</v>
      </c>
      <c r="L238" s="42"/>
      <c r="M238" s="42" t="s">
        <v>55</v>
      </c>
      <c r="N238" s="42"/>
      <c r="O238" s="42"/>
      <c r="P238" s="62">
        <f t="shared" si="59"/>
        <v>569.25999999999976</v>
      </c>
      <c r="Q238" s="63">
        <f t="shared" si="54"/>
        <v>2.2770399999999991</v>
      </c>
      <c r="R238" s="64"/>
    </row>
    <row r="239" spans="1:18" x14ac:dyDescent="0.25">
      <c r="A239" s="24"/>
      <c r="B239" s="33">
        <v>3.21</v>
      </c>
      <c r="C239" s="35">
        <v>131</v>
      </c>
      <c r="D239" s="35">
        <v>1105</v>
      </c>
      <c r="E239" s="33">
        <v>5.91</v>
      </c>
      <c r="F239" s="33">
        <f t="shared" si="55"/>
        <v>99.650000000000048</v>
      </c>
      <c r="G239" s="27">
        <f t="shared" si="56"/>
        <v>17.921694872578819</v>
      </c>
      <c r="H239" s="35">
        <f t="shared" si="57"/>
        <v>349</v>
      </c>
      <c r="I239" s="48">
        <f t="shared" si="58"/>
        <v>1.5695999999999999</v>
      </c>
      <c r="J239" s="49">
        <v>1</v>
      </c>
      <c r="K239" s="33">
        <f t="shared" si="60"/>
        <v>556.0300000000002</v>
      </c>
      <c r="L239" s="49"/>
      <c r="M239" s="49" t="s">
        <v>78</v>
      </c>
      <c r="N239" s="49"/>
      <c r="O239" s="36"/>
      <c r="P239" s="59">
        <f t="shared" si="59"/>
        <v>571.9599999999997</v>
      </c>
      <c r="Q239" s="60">
        <f t="shared" si="54"/>
        <v>2.2878399999999988</v>
      </c>
      <c r="R239" s="61"/>
    </row>
    <row r="240" spans="1:18" x14ac:dyDescent="0.25">
      <c r="A240" s="18">
        <v>45231</v>
      </c>
      <c r="B240" s="19">
        <v>1</v>
      </c>
      <c r="C240" s="20"/>
      <c r="D240" s="20"/>
      <c r="E240" s="19"/>
      <c r="F240" s="44">
        <f t="shared" si="55"/>
        <v>98.650000000000048</v>
      </c>
      <c r="G240" s="21">
        <f t="shared" si="56"/>
        <v>17.709997666193924</v>
      </c>
      <c r="H240" s="22">
        <f t="shared" si="57"/>
        <v>350</v>
      </c>
      <c r="I240" s="23">
        <f t="shared" si="58"/>
        <v>1.5496000000000001</v>
      </c>
      <c r="J240">
        <v>1</v>
      </c>
      <c r="K240" s="9">
        <f t="shared" si="60"/>
        <v>557.0300000000002</v>
      </c>
      <c r="M240" s="50" t="s">
        <v>42</v>
      </c>
      <c r="P240" s="62">
        <f t="shared" si="59"/>
        <v>570.9599999999997</v>
      </c>
      <c r="Q240" s="63">
        <f t="shared" si="54"/>
        <v>2.2838399999999988</v>
      </c>
      <c r="R240" s="64"/>
    </row>
    <row r="241" spans="1:18" x14ac:dyDescent="0.25">
      <c r="A241" s="18"/>
      <c r="B241" s="19">
        <v>1</v>
      </c>
      <c r="C241" s="20"/>
      <c r="D241" s="20"/>
      <c r="E241" s="19"/>
      <c r="F241" s="44">
        <f t="shared" si="55"/>
        <v>97.650000000000048</v>
      </c>
      <c r="G241" s="21">
        <f t="shared" si="56"/>
        <v>17.499059190366111</v>
      </c>
      <c r="H241" s="22">
        <f t="shared" si="57"/>
        <v>351</v>
      </c>
      <c r="I241" s="23">
        <f t="shared" si="58"/>
        <v>1.5646</v>
      </c>
      <c r="J241">
        <v>1</v>
      </c>
      <c r="K241" s="9">
        <f t="shared" si="60"/>
        <v>558.0300000000002</v>
      </c>
      <c r="M241" t="s">
        <v>27</v>
      </c>
      <c r="P241" s="62">
        <f t="shared" si="59"/>
        <v>569.9599999999997</v>
      </c>
      <c r="Q241" s="63">
        <f t="shared" si="54"/>
        <v>2.2798399999999988</v>
      </c>
      <c r="R241" s="64"/>
    </row>
    <row r="242" spans="1:18" x14ac:dyDescent="0.25">
      <c r="A242" s="18"/>
      <c r="B242" s="19">
        <v>0.5</v>
      </c>
      <c r="C242" s="20"/>
      <c r="D242" s="20"/>
      <c r="E242" s="19"/>
      <c r="F242" s="44">
        <f t="shared" si="55"/>
        <v>97.150000000000048</v>
      </c>
      <c r="G242" s="21">
        <f t="shared" si="56"/>
        <v>17.393873202871827</v>
      </c>
      <c r="H242" s="22">
        <f t="shared" si="57"/>
        <v>352</v>
      </c>
      <c r="I242" s="23">
        <f t="shared" si="58"/>
        <v>1.5346000000000002</v>
      </c>
      <c r="J242">
        <v>1</v>
      </c>
      <c r="K242" s="9">
        <f t="shared" si="60"/>
        <v>558.5300000000002</v>
      </c>
      <c r="M242" t="s">
        <v>63</v>
      </c>
      <c r="P242" s="62">
        <f t="shared" si="59"/>
        <v>569.4599999999997</v>
      </c>
      <c r="Q242" s="63">
        <f t="shared" si="54"/>
        <v>2.277839999999999</v>
      </c>
      <c r="R242" s="64"/>
    </row>
    <row r="243" spans="1:18" x14ac:dyDescent="0.25">
      <c r="A243" s="18"/>
      <c r="B243" s="19">
        <v>2</v>
      </c>
      <c r="C243" s="20"/>
      <c r="D243" s="20"/>
      <c r="E243" s="19"/>
      <c r="F243" s="44">
        <f t="shared" si="55"/>
        <v>95.150000000000048</v>
      </c>
      <c r="G243" s="21">
        <f t="shared" si="56"/>
        <v>16.975005798083959</v>
      </c>
      <c r="H243" s="22">
        <f t="shared" si="57"/>
        <v>353</v>
      </c>
      <c r="I243" s="23">
        <f t="shared" si="58"/>
        <v>1.5346000000000002</v>
      </c>
      <c r="J243">
        <v>1</v>
      </c>
      <c r="K243" s="9">
        <f t="shared" si="60"/>
        <v>560.5300000000002</v>
      </c>
      <c r="M243" t="s">
        <v>39</v>
      </c>
      <c r="P243" s="62">
        <f t="shared" si="59"/>
        <v>567.4599999999997</v>
      </c>
      <c r="Q243" s="63">
        <f t="shared" si="54"/>
        <v>2.269839999999999</v>
      </c>
      <c r="R243" s="64"/>
    </row>
    <row r="244" spans="1:18" x14ac:dyDescent="0.25">
      <c r="A244" s="24"/>
      <c r="B244" s="25">
        <v>2</v>
      </c>
      <c r="C244" s="26"/>
      <c r="D244" s="26"/>
      <c r="E244" s="25"/>
      <c r="F244" s="45">
        <f t="shared" si="55"/>
        <v>93.150000000000048</v>
      </c>
      <c r="G244" s="27">
        <f t="shared" si="56"/>
        <v>16.559116847101489</v>
      </c>
      <c r="H244" s="28">
        <f t="shared" si="57"/>
        <v>354</v>
      </c>
      <c r="I244" s="29">
        <f t="shared" si="58"/>
        <v>1.5346000000000002</v>
      </c>
      <c r="J244" s="36">
        <v>1</v>
      </c>
      <c r="K244" s="41">
        <f t="shared" si="60"/>
        <v>562.5300000000002</v>
      </c>
      <c r="L244" s="36"/>
      <c r="M244" s="36" t="s">
        <v>55</v>
      </c>
      <c r="N244" s="36"/>
      <c r="O244" s="36"/>
      <c r="P244" s="59">
        <f t="shared" si="59"/>
        <v>565.4599999999997</v>
      </c>
      <c r="Q244" s="60">
        <f t="shared" si="54"/>
        <v>2.261839999999999</v>
      </c>
      <c r="R244" s="61"/>
    </row>
    <row r="245" spans="1:18" x14ac:dyDescent="0.25">
      <c r="A245" s="18">
        <v>45232</v>
      </c>
      <c r="B245" s="19">
        <v>0.3</v>
      </c>
      <c r="C245" s="20"/>
      <c r="D245" s="20"/>
      <c r="E245" s="19"/>
      <c r="F245" s="44">
        <f t="shared" si="55"/>
        <v>92.850000000000051</v>
      </c>
      <c r="G245" s="21">
        <f t="shared" si="56"/>
        <v>16.49698843345238</v>
      </c>
      <c r="H245" s="22">
        <f t="shared" si="57"/>
        <v>355</v>
      </c>
      <c r="I245" s="23">
        <f t="shared" si="58"/>
        <v>1.5356000000000001</v>
      </c>
      <c r="J245">
        <v>1</v>
      </c>
      <c r="K245" s="9">
        <f t="shared" si="60"/>
        <v>562.83000000000015</v>
      </c>
      <c r="M245" s="50" t="s">
        <v>48</v>
      </c>
      <c r="N245" t="s">
        <v>21</v>
      </c>
      <c r="P245" s="62">
        <f t="shared" si="59"/>
        <v>565.4599999999997</v>
      </c>
      <c r="Q245" s="63">
        <f t="shared" ref="Q245:Q263" si="61">P245/250</f>
        <v>2.261839999999999</v>
      </c>
      <c r="R245" s="64"/>
    </row>
    <row r="246" spans="1:18" x14ac:dyDescent="0.25">
      <c r="A246" s="18"/>
      <c r="B246" s="19">
        <v>0.5</v>
      </c>
      <c r="C246" s="20"/>
      <c r="D246" s="20"/>
      <c r="E246" s="19"/>
      <c r="F246" s="44">
        <f t="shared" si="55"/>
        <v>92.350000000000051</v>
      </c>
      <c r="G246" s="21">
        <f t="shared" si="56"/>
        <v>16.393588127740404</v>
      </c>
      <c r="H246" s="22">
        <f t="shared" si="57"/>
        <v>356</v>
      </c>
      <c r="I246" s="23">
        <f t="shared" si="58"/>
        <v>1.5024000000000002</v>
      </c>
      <c r="J246">
        <v>1</v>
      </c>
      <c r="K246" s="9">
        <f t="shared" si="60"/>
        <v>563.33000000000015</v>
      </c>
      <c r="M246" t="s">
        <v>63</v>
      </c>
      <c r="P246" s="62">
        <f t="shared" si="59"/>
        <v>564.9599999999997</v>
      </c>
      <c r="Q246" s="63">
        <f t="shared" si="61"/>
        <v>2.2598399999999987</v>
      </c>
      <c r="R246" s="64"/>
    </row>
    <row r="247" spans="1:18" x14ac:dyDescent="0.25">
      <c r="A247" s="18"/>
      <c r="B247" s="32">
        <v>2</v>
      </c>
      <c r="C247" s="34"/>
      <c r="D247" s="34"/>
      <c r="E247" s="32">
        <v>3.49</v>
      </c>
      <c r="F247" s="44">
        <f t="shared" si="55"/>
        <v>93.840000000000046</v>
      </c>
      <c r="G247" s="21">
        <f t="shared" si="56"/>
        <v>16.59915447614668</v>
      </c>
      <c r="H247" s="34">
        <f t="shared" si="57"/>
        <v>357</v>
      </c>
      <c r="I247" s="38">
        <f t="shared" si="58"/>
        <v>1.5127999999999999</v>
      </c>
      <c r="J247" s="39">
        <v>1</v>
      </c>
      <c r="K247" s="40">
        <f t="shared" si="60"/>
        <v>565.33000000000015</v>
      </c>
      <c r="L247" s="39"/>
      <c r="M247" s="39" t="s">
        <v>39</v>
      </c>
      <c r="N247" s="39"/>
      <c r="P247" s="62">
        <f t="shared" si="59"/>
        <v>566.4499999999997</v>
      </c>
      <c r="Q247" s="63">
        <f t="shared" si="61"/>
        <v>2.2657999999999987</v>
      </c>
      <c r="R247" s="64"/>
    </row>
    <row r="248" spans="1:18" x14ac:dyDescent="0.25">
      <c r="A248" s="24"/>
      <c r="B248" s="25">
        <v>2</v>
      </c>
      <c r="C248" s="26"/>
      <c r="D248" s="26"/>
      <c r="E248" s="25"/>
      <c r="F248" s="45">
        <f t="shared" si="55"/>
        <v>91.840000000000046</v>
      </c>
      <c r="G248" s="27">
        <f t="shared" si="56"/>
        <v>16.188109213332634</v>
      </c>
      <c r="H248" s="28">
        <f t="shared" si="57"/>
        <v>358</v>
      </c>
      <c r="I248" s="29">
        <f t="shared" si="58"/>
        <v>1.5347999999999999</v>
      </c>
      <c r="J248" s="36">
        <v>1</v>
      </c>
      <c r="K248" s="41">
        <f t="shared" si="60"/>
        <v>567.33000000000015</v>
      </c>
      <c r="L248" s="36"/>
      <c r="M248" s="36" t="s">
        <v>55</v>
      </c>
      <c r="N248" s="36"/>
      <c r="O248" s="36"/>
      <c r="P248" s="59">
        <f t="shared" si="59"/>
        <v>564.4499999999997</v>
      </c>
      <c r="Q248" s="60">
        <f t="shared" si="61"/>
        <v>2.2577999999999987</v>
      </c>
      <c r="R248" s="61"/>
    </row>
    <row r="249" spans="1:18" x14ac:dyDescent="0.25">
      <c r="A249" s="18">
        <v>45233</v>
      </c>
      <c r="B249" s="32">
        <v>1</v>
      </c>
      <c r="C249" s="34"/>
      <c r="D249" s="34"/>
      <c r="E249" s="32">
        <v>2.2400000000000002</v>
      </c>
      <c r="F249" s="44">
        <f t="shared" si="55"/>
        <v>93.080000000000041</v>
      </c>
      <c r="G249" s="21">
        <f t="shared" si="56"/>
        <v>16.377808667499519</v>
      </c>
      <c r="H249" s="34">
        <f t="shared" si="57"/>
        <v>359</v>
      </c>
      <c r="I249" s="38">
        <f t="shared" si="58"/>
        <v>1.5347999999999999</v>
      </c>
      <c r="J249" s="39">
        <v>1</v>
      </c>
      <c r="K249" s="40">
        <f t="shared" si="60"/>
        <v>568.33000000000015</v>
      </c>
      <c r="L249" s="39"/>
      <c r="M249" s="65" t="s">
        <v>42</v>
      </c>
      <c r="N249" s="39"/>
      <c r="P249" s="62">
        <f t="shared" si="59"/>
        <v>565.68999999999971</v>
      </c>
      <c r="Q249" s="63">
        <f t="shared" si="61"/>
        <v>2.2627599999999988</v>
      </c>
      <c r="R249" s="64"/>
    </row>
    <row r="250" spans="1:18" x14ac:dyDescent="0.25">
      <c r="A250" s="18"/>
      <c r="B250" s="19">
        <v>1</v>
      </c>
      <c r="C250" s="20"/>
      <c r="D250" s="20"/>
      <c r="E250" s="19"/>
      <c r="F250" s="44">
        <f t="shared" si="55"/>
        <v>92.080000000000041</v>
      </c>
      <c r="G250" s="21">
        <f t="shared" si="56"/>
        <v>16.173396799747074</v>
      </c>
      <c r="H250" s="22">
        <f t="shared" si="57"/>
        <v>360</v>
      </c>
      <c r="I250" s="23">
        <f t="shared" si="58"/>
        <v>1.5147999999999999</v>
      </c>
      <c r="J250">
        <v>1</v>
      </c>
      <c r="K250" s="9">
        <f t="shared" si="60"/>
        <v>569.33000000000015</v>
      </c>
      <c r="M250" t="s">
        <v>27</v>
      </c>
      <c r="P250" s="62">
        <f t="shared" si="59"/>
        <v>564.68999999999971</v>
      </c>
      <c r="Q250" s="63">
        <f t="shared" si="61"/>
        <v>2.2587599999999988</v>
      </c>
      <c r="R250" s="64"/>
    </row>
    <row r="251" spans="1:18" x14ac:dyDescent="0.25">
      <c r="A251" s="18"/>
      <c r="B251" s="19">
        <v>0.5</v>
      </c>
      <c r="C251" s="20"/>
      <c r="D251" s="20"/>
      <c r="E251" s="19"/>
      <c r="F251" s="44">
        <f t="shared" si="55"/>
        <v>91.580000000000041</v>
      </c>
      <c r="G251" s="21">
        <f t="shared" si="56"/>
        <v>16.071459909095697</v>
      </c>
      <c r="H251" s="22">
        <f t="shared" si="57"/>
        <v>361</v>
      </c>
      <c r="I251" s="23">
        <f t="shared" si="58"/>
        <v>1.4847999999999999</v>
      </c>
      <c r="J251">
        <v>1</v>
      </c>
      <c r="K251" s="9">
        <f t="shared" si="60"/>
        <v>569.83000000000015</v>
      </c>
      <c r="M251" t="s">
        <v>63</v>
      </c>
      <c r="P251" s="62">
        <f t="shared" si="59"/>
        <v>564.18999999999971</v>
      </c>
      <c r="Q251" s="63">
        <f t="shared" si="61"/>
        <v>2.256759999999999</v>
      </c>
      <c r="R251" s="64"/>
    </row>
    <row r="252" spans="1:18" x14ac:dyDescent="0.25">
      <c r="A252" s="24"/>
      <c r="B252" s="25">
        <v>2</v>
      </c>
      <c r="C252" s="26"/>
      <c r="D252" s="26"/>
      <c r="E252" s="25"/>
      <c r="F252" s="45">
        <f t="shared" si="55"/>
        <v>89.580000000000041</v>
      </c>
      <c r="G252" s="27">
        <f t="shared" si="56"/>
        <v>15.665494989769691</v>
      </c>
      <c r="H252" s="28">
        <f t="shared" si="57"/>
        <v>362</v>
      </c>
      <c r="I252" s="29">
        <f t="shared" si="58"/>
        <v>1.4847999999999999</v>
      </c>
      <c r="J252" s="36">
        <v>1</v>
      </c>
      <c r="K252" s="41">
        <f t="shared" si="60"/>
        <v>571.83000000000015</v>
      </c>
      <c r="L252" s="36"/>
      <c r="M252" s="36" t="s">
        <v>39</v>
      </c>
      <c r="N252" s="36"/>
      <c r="O252" s="36"/>
      <c r="P252" s="59">
        <f t="shared" si="59"/>
        <v>562.18999999999971</v>
      </c>
      <c r="Q252" s="60">
        <f t="shared" si="61"/>
        <v>2.248759999999999</v>
      </c>
      <c r="R252" s="61"/>
    </row>
    <row r="253" spans="1:18" x14ac:dyDescent="0.25">
      <c r="A253" s="18">
        <v>45234</v>
      </c>
      <c r="B253" s="19">
        <v>1</v>
      </c>
      <c r="C253" s="20"/>
      <c r="D253" s="20"/>
      <c r="E253" s="19"/>
      <c r="F253" s="44">
        <f t="shared" si="55"/>
        <v>88.580000000000041</v>
      </c>
      <c r="G253" s="21">
        <f t="shared" si="56"/>
        <v>15.463575580887875</v>
      </c>
      <c r="H253" s="22">
        <f t="shared" si="57"/>
        <v>363</v>
      </c>
      <c r="I253" s="23">
        <f t="shared" si="58"/>
        <v>1.4607999999999999</v>
      </c>
      <c r="J253">
        <v>1</v>
      </c>
      <c r="K253" s="9">
        <f t="shared" si="60"/>
        <v>572.83000000000015</v>
      </c>
      <c r="M253" s="50" t="s">
        <v>42</v>
      </c>
      <c r="P253" s="62">
        <f t="shared" si="59"/>
        <v>561.18999999999971</v>
      </c>
      <c r="Q253" s="63">
        <f t="shared" si="61"/>
        <v>2.244759999999999</v>
      </c>
      <c r="R253" s="64"/>
    </row>
    <row r="254" spans="1:18" x14ac:dyDescent="0.25">
      <c r="A254" s="18"/>
      <c r="B254" s="32">
        <v>1</v>
      </c>
      <c r="C254" s="34"/>
      <c r="D254" s="34"/>
      <c r="E254" s="32">
        <v>2.42</v>
      </c>
      <c r="F254" s="44">
        <f t="shared" si="55"/>
        <v>90.000000000000043</v>
      </c>
      <c r="G254" s="21">
        <f t="shared" si="56"/>
        <v>15.684087621769516</v>
      </c>
      <c r="H254" s="34">
        <f t="shared" si="57"/>
        <v>364</v>
      </c>
      <c r="I254" s="38">
        <f t="shared" si="58"/>
        <v>1.4807999999999999</v>
      </c>
      <c r="J254" s="39">
        <v>1</v>
      </c>
      <c r="K254" s="40">
        <f t="shared" si="60"/>
        <v>573.83000000000015</v>
      </c>
      <c r="L254" s="39"/>
      <c r="M254" s="39" t="s">
        <v>27</v>
      </c>
      <c r="N254" s="39"/>
      <c r="P254" s="62">
        <f t="shared" si="59"/>
        <v>562.60999999999967</v>
      </c>
      <c r="Q254" s="63">
        <f t="shared" si="61"/>
        <v>2.2504399999999989</v>
      </c>
      <c r="R254" s="64"/>
    </row>
    <row r="255" spans="1:18" x14ac:dyDescent="0.25">
      <c r="A255" s="18"/>
      <c r="B255" s="19">
        <v>1.2</v>
      </c>
      <c r="C255" s="20"/>
      <c r="D255" s="20"/>
      <c r="E255" s="19"/>
      <c r="F255" s="44">
        <f t="shared" si="55"/>
        <v>88.80000000000004</v>
      </c>
      <c r="G255" s="21">
        <f t="shared" si="56"/>
        <v>15.442672556214459</v>
      </c>
      <c r="H255" s="22">
        <f t="shared" si="57"/>
        <v>365</v>
      </c>
      <c r="I255" s="23">
        <f t="shared" si="58"/>
        <v>1.4847999999999999</v>
      </c>
      <c r="J255">
        <v>1</v>
      </c>
      <c r="K255" s="9">
        <f t="shared" si="60"/>
        <v>575.0300000000002</v>
      </c>
      <c r="M255" t="s">
        <v>23</v>
      </c>
      <c r="N255" t="s">
        <v>21</v>
      </c>
      <c r="P255" s="62">
        <f t="shared" si="59"/>
        <v>562.60999999999967</v>
      </c>
      <c r="Q255" s="63">
        <f t="shared" si="61"/>
        <v>2.2504399999999989</v>
      </c>
      <c r="R255" s="64"/>
    </row>
    <row r="256" spans="1:18" x14ac:dyDescent="0.25">
      <c r="A256" s="18"/>
      <c r="B256" s="19">
        <v>3.21</v>
      </c>
      <c r="C256" s="20"/>
      <c r="D256" s="20"/>
      <c r="E256" s="19"/>
      <c r="F256" s="44">
        <f t="shared" si="55"/>
        <v>85.590000000000046</v>
      </c>
      <c r="G256" s="21">
        <f t="shared" si="56"/>
        <v>14.801812396236858</v>
      </c>
      <c r="H256" s="22">
        <f t="shared" si="57"/>
        <v>366</v>
      </c>
      <c r="I256" s="23">
        <f t="shared" si="58"/>
        <v>1.5389999999999997</v>
      </c>
      <c r="J256">
        <v>1</v>
      </c>
      <c r="K256" s="9">
        <f t="shared" si="60"/>
        <v>578.24000000000024</v>
      </c>
      <c r="M256" t="s">
        <v>79</v>
      </c>
      <c r="P256" s="62">
        <f t="shared" si="59"/>
        <v>559.39999999999964</v>
      </c>
      <c r="Q256" s="63">
        <f t="shared" si="61"/>
        <v>2.2375999999999987</v>
      </c>
      <c r="R256" s="64"/>
    </row>
    <row r="257" spans="1:18" x14ac:dyDescent="0.25">
      <c r="A257" s="18"/>
      <c r="B257" s="19">
        <v>2</v>
      </c>
      <c r="C257" s="20"/>
      <c r="D257" s="20"/>
      <c r="E257" s="19"/>
      <c r="F257" s="44">
        <f t="shared" si="55"/>
        <v>83.590000000000046</v>
      </c>
      <c r="G257" s="21">
        <f t="shared" si="56"/>
        <v>14.406107817454849</v>
      </c>
      <c r="H257" s="22">
        <f t="shared" si="57"/>
        <v>367</v>
      </c>
      <c r="I257" s="23">
        <f t="shared" si="58"/>
        <v>1.5689999999999997</v>
      </c>
      <c r="J257">
        <v>1</v>
      </c>
      <c r="K257" s="9">
        <f t="shared" si="60"/>
        <v>580.24000000000024</v>
      </c>
      <c r="M257" t="s">
        <v>39</v>
      </c>
      <c r="P257" s="62">
        <f t="shared" si="59"/>
        <v>557.39999999999964</v>
      </c>
      <c r="Q257" s="63">
        <f t="shared" si="61"/>
        <v>2.2295999999999987</v>
      </c>
      <c r="R257" s="64"/>
    </row>
    <row r="258" spans="1:18" x14ac:dyDescent="0.25">
      <c r="A258" s="18"/>
      <c r="B258" s="19">
        <v>5</v>
      </c>
      <c r="C258" s="20"/>
      <c r="D258" s="20"/>
      <c r="E258" s="19"/>
      <c r="F258" s="44">
        <f t="shared" si="55"/>
        <v>78.590000000000046</v>
      </c>
      <c r="G258" s="21">
        <f t="shared" si="56"/>
        <v>13.428678832615681</v>
      </c>
      <c r="H258" s="22">
        <f t="shared" si="57"/>
        <v>368</v>
      </c>
      <c r="I258" s="23">
        <f t="shared" si="58"/>
        <v>1.5689999999999997</v>
      </c>
      <c r="J258">
        <v>1</v>
      </c>
      <c r="K258" s="9">
        <f t="shared" si="60"/>
        <v>585.24000000000024</v>
      </c>
      <c r="M258" t="s">
        <v>49</v>
      </c>
      <c r="P258" s="62">
        <f t="shared" si="59"/>
        <v>552.39999999999964</v>
      </c>
      <c r="Q258" s="63">
        <f t="shared" si="61"/>
        <v>2.2095999999999987</v>
      </c>
      <c r="R258" s="64"/>
    </row>
    <row r="259" spans="1:18" x14ac:dyDescent="0.25">
      <c r="A259" s="18"/>
      <c r="B259" s="19">
        <v>1</v>
      </c>
      <c r="C259" s="20"/>
      <c r="D259" s="20"/>
      <c r="E259" s="19"/>
      <c r="F259" s="44">
        <f t="shared" si="55"/>
        <v>77.590000000000046</v>
      </c>
      <c r="G259" s="21">
        <f t="shared" si="56"/>
        <v>13.235193777292578</v>
      </c>
      <c r="H259" s="22">
        <f t="shared" si="57"/>
        <v>369</v>
      </c>
      <c r="I259" s="23">
        <f t="shared" si="58"/>
        <v>1.577</v>
      </c>
      <c r="J259" s="42">
        <v>1</v>
      </c>
      <c r="K259" s="43">
        <f t="shared" si="60"/>
        <v>586.24000000000024</v>
      </c>
      <c r="L259" s="42"/>
      <c r="M259" s="42" t="s">
        <v>42</v>
      </c>
      <c r="N259" s="42"/>
      <c r="O259" s="42"/>
      <c r="P259" s="62">
        <f t="shared" si="59"/>
        <v>556.75999999999965</v>
      </c>
      <c r="Q259" s="63">
        <f t="shared" si="61"/>
        <v>2.2270399999999988</v>
      </c>
      <c r="R259" s="64">
        <v>5.36</v>
      </c>
    </row>
    <row r="260" spans="1:18" x14ac:dyDescent="0.25">
      <c r="A260" s="18"/>
      <c r="B260" s="19">
        <v>2</v>
      </c>
      <c r="C260" s="20"/>
      <c r="D260" s="20"/>
      <c r="E260" s="19"/>
      <c r="F260" s="44">
        <f t="shared" si="55"/>
        <v>75.590000000000046</v>
      </c>
      <c r="G260" s="21">
        <f t="shared" si="56"/>
        <v>12.850197198422414</v>
      </c>
      <c r="H260" s="22">
        <f t="shared" si="57"/>
        <v>370</v>
      </c>
      <c r="I260" s="23">
        <f t="shared" si="58"/>
        <v>1.597</v>
      </c>
      <c r="J260">
        <v>1</v>
      </c>
      <c r="K260" s="9">
        <f t="shared" si="60"/>
        <v>588.24000000000024</v>
      </c>
      <c r="M260" t="s">
        <v>39</v>
      </c>
      <c r="P260" s="62">
        <f t="shared" si="59"/>
        <v>554.75999999999965</v>
      </c>
      <c r="Q260" s="63">
        <f t="shared" si="61"/>
        <v>2.2190399999999988</v>
      </c>
      <c r="R260" s="64"/>
    </row>
    <row r="261" spans="1:18" x14ac:dyDescent="0.25">
      <c r="A261" s="24"/>
      <c r="B261" s="25">
        <v>2</v>
      </c>
      <c r="C261" s="26"/>
      <c r="D261" s="26"/>
      <c r="E261" s="25"/>
      <c r="F261" s="45">
        <f t="shared" si="55"/>
        <v>73.590000000000046</v>
      </c>
      <c r="G261" s="27">
        <f t="shared" si="56"/>
        <v>12.467809704526974</v>
      </c>
      <c r="H261" s="28">
        <f t="shared" si="57"/>
        <v>371</v>
      </c>
      <c r="I261" s="29">
        <f t="shared" si="58"/>
        <v>1.6319999999999999</v>
      </c>
      <c r="J261" s="36">
        <v>1</v>
      </c>
      <c r="K261" s="41">
        <f t="shared" si="60"/>
        <v>590.24000000000024</v>
      </c>
      <c r="L261" s="36"/>
      <c r="M261" s="36" t="s">
        <v>55</v>
      </c>
      <c r="N261" s="36"/>
      <c r="O261" s="36"/>
      <c r="P261" s="59">
        <f t="shared" si="59"/>
        <v>552.75999999999965</v>
      </c>
      <c r="Q261" s="60">
        <f t="shared" si="61"/>
        <v>2.2110399999999988</v>
      </c>
      <c r="R261" s="61"/>
    </row>
    <row r="262" spans="1:18" x14ac:dyDescent="0.25">
      <c r="A262" s="18">
        <v>45235</v>
      </c>
      <c r="B262" s="19">
        <v>0.9</v>
      </c>
      <c r="C262" s="20"/>
      <c r="D262" s="20"/>
      <c r="E262" s="19"/>
      <c r="F262" s="44">
        <f t="shared" si="55"/>
        <v>72.69000000000004</v>
      </c>
      <c r="G262" s="21">
        <f t="shared" si="56"/>
        <v>12.296579490476031</v>
      </c>
      <c r="H262" s="22">
        <f t="shared" si="57"/>
        <v>372</v>
      </c>
      <c r="I262" s="23">
        <f t="shared" si="58"/>
        <v>1.6280000000000001</v>
      </c>
      <c r="J262">
        <v>1</v>
      </c>
      <c r="K262" s="9">
        <f t="shared" si="60"/>
        <v>591.14000000000021</v>
      </c>
      <c r="M262" s="50" t="s">
        <v>48</v>
      </c>
      <c r="N262" t="s">
        <v>21</v>
      </c>
      <c r="P262" s="62">
        <f t="shared" si="59"/>
        <v>552.75999999999965</v>
      </c>
      <c r="Q262" s="63">
        <f t="shared" si="61"/>
        <v>2.2110399999999988</v>
      </c>
      <c r="R262" s="64"/>
    </row>
    <row r="263" spans="1:18" x14ac:dyDescent="0.25">
      <c r="A263" s="18"/>
      <c r="B263" s="19">
        <v>0.5</v>
      </c>
      <c r="C263" s="20"/>
      <c r="D263" s="20"/>
      <c r="E263" s="19"/>
      <c r="F263" s="44">
        <f t="shared" si="55"/>
        <v>72.19000000000004</v>
      </c>
      <c r="G263" s="21">
        <f t="shared" si="56"/>
        <v>12.201676695287677</v>
      </c>
      <c r="H263" s="22">
        <f t="shared" si="57"/>
        <v>373</v>
      </c>
      <c r="I263" s="23">
        <f t="shared" si="58"/>
        <v>1.5980000000000001</v>
      </c>
      <c r="J263">
        <v>1</v>
      </c>
      <c r="K263" s="9">
        <f t="shared" si="60"/>
        <v>591.64000000000021</v>
      </c>
      <c r="M263" s="50" t="s">
        <v>63</v>
      </c>
      <c r="P263" s="62">
        <f t="shared" si="59"/>
        <v>552.25999999999965</v>
      </c>
      <c r="Q263" s="63">
        <f t="shared" si="61"/>
        <v>2.2090399999999986</v>
      </c>
      <c r="R263" s="64"/>
    </row>
    <row r="264" spans="1:18" x14ac:dyDescent="0.25">
      <c r="A264" s="18"/>
      <c r="B264" s="19">
        <v>1</v>
      </c>
      <c r="C264" s="20"/>
      <c r="D264" s="20"/>
      <c r="E264" s="19"/>
      <c r="F264" s="44">
        <f t="shared" ref="F264:F289" si="62">F263-B264+E264</f>
        <v>71.19000000000004</v>
      </c>
      <c r="G264" s="21">
        <f t="shared" ref="G264:G289" si="63">F264/K264*100</f>
        <v>12.012351511879052</v>
      </c>
      <c r="H264" s="22">
        <f t="shared" ref="H264:H289" si="64">H263+J264</f>
        <v>374</v>
      </c>
      <c r="I264" s="23">
        <f t="shared" ref="I264:I289" si="65">SUM(B215:B264)/50</f>
        <v>1.5980000000000001</v>
      </c>
      <c r="J264">
        <v>1</v>
      </c>
      <c r="K264" s="9">
        <f t="shared" ref="K264:K289" si="66">K263+B264*J264</f>
        <v>592.64000000000021</v>
      </c>
      <c r="M264" t="s">
        <v>49</v>
      </c>
      <c r="P264" s="62">
        <f t="shared" ref="P264:P289" si="67">IF(N264&lt;&gt;"Pokerbet",P263-B264+E264+R264,P263)</f>
        <v>551.25999999999965</v>
      </c>
      <c r="Q264" s="63">
        <f t="shared" ref="Q264:Q289" si="68">P264/250</f>
        <v>2.2050399999999986</v>
      </c>
      <c r="R264" s="64"/>
    </row>
    <row r="265" spans="1:18" x14ac:dyDescent="0.25">
      <c r="A265" s="18"/>
      <c r="B265" s="19">
        <v>5</v>
      </c>
      <c r="C265" s="20"/>
      <c r="D265" s="20"/>
      <c r="E265" s="19"/>
      <c r="F265" s="44">
        <f t="shared" si="62"/>
        <v>66.19000000000004</v>
      </c>
      <c r="G265" s="21">
        <f t="shared" si="63"/>
        <v>11.075229234990967</v>
      </c>
      <c r="H265" s="22">
        <f t="shared" si="64"/>
        <v>375</v>
      </c>
      <c r="I265" s="23">
        <f t="shared" si="65"/>
        <v>1.6930000000000001</v>
      </c>
      <c r="J265">
        <v>1</v>
      </c>
      <c r="K265" s="9">
        <f t="shared" si="66"/>
        <v>597.64000000000021</v>
      </c>
      <c r="M265" s="42" t="s">
        <v>42</v>
      </c>
      <c r="P265" s="62">
        <f t="shared" si="67"/>
        <v>546.25999999999965</v>
      </c>
      <c r="Q265" s="63">
        <f t="shared" si="68"/>
        <v>2.1850399999999985</v>
      </c>
      <c r="R265" s="64"/>
    </row>
    <row r="266" spans="1:18" x14ac:dyDescent="0.25">
      <c r="A266" s="18"/>
      <c r="B266" s="19">
        <v>0.5</v>
      </c>
      <c r="C266" s="20"/>
      <c r="D266" s="20"/>
      <c r="E266" s="19"/>
      <c r="F266" s="44">
        <f t="shared" si="62"/>
        <v>65.69000000000004</v>
      </c>
      <c r="G266" s="21">
        <f t="shared" si="63"/>
        <v>10.982378707326047</v>
      </c>
      <c r="H266" s="22">
        <f t="shared" si="64"/>
        <v>376</v>
      </c>
      <c r="I266" s="23">
        <f t="shared" si="65"/>
        <v>1.6830000000000001</v>
      </c>
      <c r="J266">
        <v>1</v>
      </c>
      <c r="K266" s="9">
        <f t="shared" si="66"/>
        <v>598.14000000000021</v>
      </c>
      <c r="M266" s="50" t="s">
        <v>70</v>
      </c>
      <c r="N266" t="s">
        <v>21</v>
      </c>
      <c r="P266" s="62">
        <f t="shared" si="67"/>
        <v>546.25999999999965</v>
      </c>
      <c r="Q266" s="63">
        <f t="shared" si="68"/>
        <v>2.1850399999999985</v>
      </c>
      <c r="R266" s="64"/>
    </row>
    <row r="267" spans="1:18" x14ac:dyDescent="0.25">
      <c r="A267" s="24"/>
      <c r="B267" s="25">
        <v>0.25</v>
      </c>
      <c r="C267" s="26"/>
      <c r="D267" s="26"/>
      <c r="E267" s="25"/>
      <c r="F267" s="45">
        <f t="shared" si="62"/>
        <v>65.44000000000004</v>
      </c>
      <c r="G267" s="27">
        <f t="shared" si="63"/>
        <v>10.936011631210416</v>
      </c>
      <c r="H267" s="28">
        <f t="shared" si="64"/>
        <v>377</v>
      </c>
      <c r="I267" s="29">
        <f t="shared" si="65"/>
        <v>1.6708000000000001</v>
      </c>
      <c r="J267" s="36">
        <v>1</v>
      </c>
      <c r="K267" s="41">
        <f t="shared" si="66"/>
        <v>598.39000000000021</v>
      </c>
      <c r="L267" s="36"/>
      <c r="M267" s="73" t="s">
        <v>43</v>
      </c>
      <c r="N267" s="36"/>
      <c r="O267" s="36"/>
      <c r="P267" s="59">
        <f t="shared" si="67"/>
        <v>546.00999999999965</v>
      </c>
      <c r="Q267" s="60">
        <f t="shared" si="68"/>
        <v>2.1840399999999986</v>
      </c>
      <c r="R267" s="61"/>
    </row>
    <row r="268" spans="1:18" x14ac:dyDescent="0.25">
      <c r="A268" s="18">
        <v>45236</v>
      </c>
      <c r="B268" s="19">
        <v>0.6</v>
      </c>
      <c r="C268" s="20"/>
      <c r="D268" s="20"/>
      <c r="E268" s="19"/>
      <c r="F268" s="44">
        <f t="shared" si="62"/>
        <v>64.840000000000046</v>
      </c>
      <c r="G268" s="21">
        <f t="shared" si="63"/>
        <v>10.824888562413399</v>
      </c>
      <c r="H268" s="22">
        <f t="shared" si="64"/>
        <v>378</v>
      </c>
      <c r="I268" s="23">
        <f t="shared" si="65"/>
        <v>1.5828</v>
      </c>
      <c r="J268">
        <v>1</v>
      </c>
      <c r="K268" s="9">
        <f t="shared" si="66"/>
        <v>598.99000000000024</v>
      </c>
      <c r="M268" s="50" t="s">
        <v>23</v>
      </c>
      <c r="N268" t="s">
        <v>21</v>
      </c>
      <c r="P268" s="62">
        <f t="shared" si="67"/>
        <v>546.00999999999965</v>
      </c>
      <c r="Q268" s="63">
        <f t="shared" si="68"/>
        <v>2.1840399999999986</v>
      </c>
      <c r="R268" s="64"/>
    </row>
    <row r="269" spans="1:18" x14ac:dyDescent="0.25">
      <c r="A269" s="18"/>
      <c r="B269" s="19">
        <v>3.3</v>
      </c>
      <c r="C269" s="20"/>
      <c r="D269" s="20"/>
      <c r="E269" s="19"/>
      <c r="F269" s="44">
        <f t="shared" si="62"/>
        <v>61.540000000000049</v>
      </c>
      <c r="G269" s="21">
        <f t="shared" si="63"/>
        <v>10.217669229108905</v>
      </c>
      <c r="H269" s="22">
        <f t="shared" si="64"/>
        <v>379</v>
      </c>
      <c r="I269" s="23">
        <f t="shared" si="65"/>
        <v>1.6188</v>
      </c>
      <c r="J269">
        <v>1</v>
      </c>
      <c r="K269" s="9">
        <f t="shared" si="66"/>
        <v>602.29000000000019</v>
      </c>
      <c r="M269" s="50" t="s">
        <v>80</v>
      </c>
      <c r="N269" t="s">
        <v>21</v>
      </c>
      <c r="P269" s="62">
        <f t="shared" si="67"/>
        <v>546.00999999999965</v>
      </c>
      <c r="Q269" s="63">
        <f t="shared" si="68"/>
        <v>2.1840399999999986</v>
      </c>
      <c r="R269" s="64"/>
    </row>
    <row r="270" spans="1:18" x14ac:dyDescent="0.25">
      <c r="A270" s="18"/>
      <c r="B270" s="19">
        <v>2</v>
      </c>
      <c r="C270" s="20"/>
      <c r="D270" s="20"/>
      <c r="E270" s="19"/>
      <c r="F270" s="44">
        <f t="shared" si="62"/>
        <v>59.540000000000049</v>
      </c>
      <c r="G270" s="21">
        <f t="shared" si="63"/>
        <v>9.8528852041238526</v>
      </c>
      <c r="H270" s="22">
        <f t="shared" si="64"/>
        <v>380</v>
      </c>
      <c r="I270" s="23">
        <f t="shared" si="65"/>
        <v>1.5946</v>
      </c>
      <c r="J270">
        <v>1</v>
      </c>
      <c r="K270" s="9">
        <f t="shared" si="66"/>
        <v>604.29000000000019</v>
      </c>
      <c r="M270" s="50" t="s">
        <v>24</v>
      </c>
      <c r="P270" s="62">
        <f t="shared" si="67"/>
        <v>544.00999999999965</v>
      </c>
      <c r="Q270" s="63">
        <f t="shared" si="68"/>
        <v>2.1760399999999986</v>
      </c>
      <c r="R270" s="64"/>
    </row>
    <row r="271" spans="1:18" x14ac:dyDescent="0.25">
      <c r="A271" s="18"/>
      <c r="B271" s="19">
        <v>1</v>
      </c>
      <c r="C271" s="20"/>
      <c r="D271" s="20"/>
      <c r="E271" s="19"/>
      <c r="F271" s="44">
        <f t="shared" si="62"/>
        <v>58.540000000000049</v>
      </c>
      <c r="G271" s="21">
        <f t="shared" si="63"/>
        <v>9.6713971815163031</v>
      </c>
      <c r="H271" s="22">
        <f t="shared" si="64"/>
        <v>381</v>
      </c>
      <c r="I271" s="23">
        <f t="shared" si="65"/>
        <v>1.5946</v>
      </c>
      <c r="J271">
        <v>1</v>
      </c>
      <c r="K271" s="9">
        <f t="shared" si="66"/>
        <v>605.29000000000019</v>
      </c>
      <c r="M271" s="42" t="s">
        <v>42</v>
      </c>
      <c r="P271" s="62">
        <f t="shared" si="67"/>
        <v>543.00999999999965</v>
      </c>
      <c r="Q271" s="63">
        <f t="shared" si="68"/>
        <v>2.1720399999999986</v>
      </c>
      <c r="R271" s="64"/>
    </row>
    <row r="272" spans="1:18" x14ac:dyDescent="0.25">
      <c r="A272" s="18"/>
      <c r="B272" s="19">
        <v>1</v>
      </c>
      <c r="C272" s="20"/>
      <c r="D272" s="20"/>
      <c r="E272" s="19"/>
      <c r="F272" s="44">
        <f t="shared" si="62"/>
        <v>57.540000000000049</v>
      </c>
      <c r="G272" s="21">
        <f t="shared" si="63"/>
        <v>9.4905078427815113</v>
      </c>
      <c r="H272" s="22">
        <f t="shared" si="64"/>
        <v>382</v>
      </c>
      <c r="I272" s="23">
        <f t="shared" si="65"/>
        <v>1.5355999999999996</v>
      </c>
      <c r="J272">
        <v>1</v>
      </c>
      <c r="K272" s="9">
        <f t="shared" si="66"/>
        <v>606.29000000000019</v>
      </c>
      <c r="M272" t="s">
        <v>27</v>
      </c>
      <c r="P272" s="62">
        <f t="shared" si="67"/>
        <v>542.00999999999965</v>
      </c>
      <c r="Q272" s="63">
        <f t="shared" si="68"/>
        <v>2.1680399999999986</v>
      </c>
      <c r="R272" s="64"/>
    </row>
    <row r="273" spans="1:18" x14ac:dyDescent="0.25">
      <c r="A273" s="18"/>
      <c r="B273" s="19">
        <v>3.96</v>
      </c>
      <c r="C273" s="20"/>
      <c r="D273" s="20"/>
      <c r="E273" s="32">
        <v>0.8</v>
      </c>
      <c r="F273" s="44">
        <f t="shared" si="62"/>
        <v>54.380000000000045</v>
      </c>
      <c r="G273" s="21">
        <f t="shared" si="63"/>
        <v>8.9111020073740299</v>
      </c>
      <c r="H273" s="22">
        <f t="shared" si="64"/>
        <v>383</v>
      </c>
      <c r="I273" s="23">
        <f t="shared" si="65"/>
        <v>1.5947999999999996</v>
      </c>
      <c r="J273">
        <v>1</v>
      </c>
      <c r="K273" s="9">
        <f t="shared" si="66"/>
        <v>610.25000000000023</v>
      </c>
      <c r="M273" t="s">
        <v>81</v>
      </c>
      <c r="N273" t="s">
        <v>21</v>
      </c>
      <c r="P273" s="62">
        <f t="shared" si="67"/>
        <v>542.00999999999965</v>
      </c>
      <c r="Q273" s="63">
        <f t="shared" si="68"/>
        <v>2.1680399999999986</v>
      </c>
      <c r="R273" s="64"/>
    </row>
    <row r="274" spans="1:18" x14ac:dyDescent="0.25">
      <c r="A274" s="18"/>
      <c r="B274" s="19">
        <v>1.1000000000000001</v>
      </c>
      <c r="C274" s="20"/>
      <c r="D274" s="20"/>
      <c r="E274" s="32">
        <v>1</v>
      </c>
      <c r="F274" s="44">
        <f t="shared" si="62"/>
        <v>54.280000000000044</v>
      </c>
      <c r="G274" s="21">
        <f t="shared" si="63"/>
        <v>8.8787110493170882</v>
      </c>
      <c r="H274" s="22">
        <f t="shared" si="64"/>
        <v>384</v>
      </c>
      <c r="I274" s="23">
        <f t="shared" si="65"/>
        <v>1.6107999999999996</v>
      </c>
      <c r="J274">
        <v>1</v>
      </c>
      <c r="K274" s="9">
        <f t="shared" si="66"/>
        <v>611.35000000000025</v>
      </c>
      <c r="M274" t="s">
        <v>40</v>
      </c>
      <c r="N274" t="s">
        <v>21</v>
      </c>
      <c r="P274" s="62">
        <f t="shared" si="67"/>
        <v>542.00999999999965</v>
      </c>
      <c r="Q274" s="63">
        <f t="shared" si="68"/>
        <v>2.1680399999999986</v>
      </c>
      <c r="R274" s="64"/>
    </row>
    <row r="275" spans="1:18" x14ac:dyDescent="0.25">
      <c r="A275" s="18"/>
      <c r="B275" s="32">
        <v>0.25</v>
      </c>
      <c r="C275" s="34"/>
      <c r="D275" s="34"/>
      <c r="E275" s="32">
        <v>0.74</v>
      </c>
      <c r="F275" s="44">
        <f t="shared" si="62"/>
        <v>54.770000000000046</v>
      </c>
      <c r="G275" s="21">
        <f t="shared" si="63"/>
        <v>8.9551994767822141</v>
      </c>
      <c r="H275" s="34">
        <f t="shared" si="64"/>
        <v>385</v>
      </c>
      <c r="I275" s="38">
        <f t="shared" si="65"/>
        <v>1.5757999999999996</v>
      </c>
      <c r="J275" s="39">
        <v>1</v>
      </c>
      <c r="K275" s="40">
        <f t="shared" si="66"/>
        <v>611.60000000000025</v>
      </c>
      <c r="L275" s="39"/>
      <c r="M275" s="39" t="s">
        <v>28</v>
      </c>
      <c r="N275" s="39"/>
      <c r="P275" s="62">
        <f t="shared" si="67"/>
        <v>540.33999999999969</v>
      </c>
      <c r="Q275" s="63">
        <f t="shared" si="68"/>
        <v>2.1613599999999988</v>
      </c>
      <c r="R275" s="64">
        <v>-2.16</v>
      </c>
    </row>
    <row r="276" spans="1:18" x14ac:dyDescent="0.25">
      <c r="A276" s="18"/>
      <c r="B276" s="19">
        <v>1</v>
      </c>
      <c r="C276" s="20"/>
      <c r="D276" s="20"/>
      <c r="E276" s="19"/>
      <c r="F276" s="44">
        <f t="shared" si="62"/>
        <v>53.770000000000046</v>
      </c>
      <c r="G276" s="21">
        <f t="shared" si="63"/>
        <v>8.7773424746980115</v>
      </c>
      <c r="H276" s="22">
        <f t="shared" si="64"/>
        <v>386</v>
      </c>
      <c r="I276" s="23">
        <f t="shared" si="65"/>
        <v>1.5557999999999998</v>
      </c>
      <c r="J276">
        <v>1</v>
      </c>
      <c r="K276" s="9">
        <f t="shared" si="66"/>
        <v>612.60000000000025</v>
      </c>
      <c r="M276" s="42" t="s">
        <v>42</v>
      </c>
      <c r="P276" s="62">
        <f t="shared" si="67"/>
        <v>539.33999999999969</v>
      </c>
      <c r="Q276" s="63">
        <f t="shared" si="68"/>
        <v>2.1573599999999988</v>
      </c>
      <c r="R276" s="64"/>
    </row>
    <row r="277" spans="1:18" x14ac:dyDescent="0.25">
      <c r="A277" s="18"/>
      <c r="B277" s="19">
        <v>5</v>
      </c>
      <c r="C277" s="20"/>
      <c r="D277" s="20"/>
      <c r="E277" s="19"/>
      <c r="F277" s="44">
        <f t="shared" si="62"/>
        <v>48.770000000000046</v>
      </c>
      <c r="G277" s="21">
        <f t="shared" si="63"/>
        <v>7.8966968911917137</v>
      </c>
      <c r="H277" s="22">
        <f t="shared" si="64"/>
        <v>387</v>
      </c>
      <c r="I277" s="23">
        <f t="shared" si="65"/>
        <v>1.6507999999999998</v>
      </c>
      <c r="J277" s="42">
        <v>1</v>
      </c>
      <c r="K277" s="43">
        <f t="shared" si="66"/>
        <v>617.60000000000025</v>
      </c>
      <c r="L277" s="42"/>
      <c r="M277" s="42" t="s">
        <v>49</v>
      </c>
      <c r="N277" s="42"/>
      <c r="O277" s="42"/>
      <c r="P277" s="62">
        <f t="shared" si="67"/>
        <v>534.33999999999969</v>
      </c>
      <c r="Q277" s="63">
        <f t="shared" si="68"/>
        <v>2.1373599999999988</v>
      </c>
      <c r="R277" s="64"/>
    </row>
    <row r="278" spans="1:18" x14ac:dyDescent="0.25">
      <c r="A278" s="18"/>
      <c r="B278" s="19">
        <v>2</v>
      </c>
      <c r="C278" s="20"/>
      <c r="D278" s="20"/>
      <c r="E278" s="19"/>
      <c r="F278" s="44">
        <f t="shared" si="62"/>
        <v>46.770000000000046</v>
      </c>
      <c r="G278" s="21">
        <f t="shared" si="63"/>
        <v>7.5484183344093001</v>
      </c>
      <c r="H278" s="22">
        <f t="shared" si="64"/>
        <v>388</v>
      </c>
      <c r="I278" s="23">
        <f t="shared" si="65"/>
        <v>1.6787999999999998</v>
      </c>
      <c r="J278">
        <v>1</v>
      </c>
      <c r="K278" s="9">
        <f t="shared" si="66"/>
        <v>619.60000000000025</v>
      </c>
      <c r="M278" s="42" t="s">
        <v>39</v>
      </c>
      <c r="P278" s="62">
        <f t="shared" si="67"/>
        <v>532.33999999999969</v>
      </c>
      <c r="Q278" s="63">
        <f t="shared" si="68"/>
        <v>2.1293599999999988</v>
      </c>
      <c r="R278" s="64"/>
    </row>
    <row r="279" spans="1:18" x14ac:dyDescent="0.25">
      <c r="A279" s="24"/>
      <c r="B279" s="25">
        <v>2</v>
      </c>
      <c r="C279" s="26"/>
      <c r="D279" s="26"/>
      <c r="E279" s="25"/>
      <c r="F279" s="45">
        <f t="shared" si="62"/>
        <v>44.770000000000046</v>
      </c>
      <c r="G279" s="27">
        <f t="shared" si="63"/>
        <v>7.202380952380957</v>
      </c>
      <c r="H279" s="28">
        <f t="shared" si="64"/>
        <v>389</v>
      </c>
      <c r="I279" s="29">
        <f t="shared" si="65"/>
        <v>1.6965999999999999</v>
      </c>
      <c r="J279" s="36">
        <v>1</v>
      </c>
      <c r="K279" s="41">
        <f t="shared" si="66"/>
        <v>621.60000000000025</v>
      </c>
      <c r="L279" s="36"/>
      <c r="M279" s="73" t="s">
        <v>55</v>
      </c>
      <c r="N279" s="36"/>
      <c r="O279" s="36"/>
      <c r="P279" s="59">
        <f t="shared" si="67"/>
        <v>530.03999999999974</v>
      </c>
      <c r="Q279" s="60">
        <f t="shared" si="68"/>
        <v>2.1201599999999989</v>
      </c>
      <c r="R279" s="61">
        <v>-0.3</v>
      </c>
    </row>
    <row r="280" spans="1:18" x14ac:dyDescent="0.25">
      <c r="A280" s="18">
        <v>45237</v>
      </c>
      <c r="B280" s="19">
        <v>2</v>
      </c>
      <c r="C280" s="20"/>
      <c r="D280" s="20"/>
      <c r="E280" s="19"/>
      <c r="F280" s="44">
        <f t="shared" si="62"/>
        <v>42.770000000000046</v>
      </c>
      <c r="G280" s="21">
        <f t="shared" si="63"/>
        <v>6.8585631815266241</v>
      </c>
      <c r="H280" s="22">
        <f t="shared" si="64"/>
        <v>390</v>
      </c>
      <c r="I280" s="23">
        <f t="shared" si="65"/>
        <v>1.7165999999999999</v>
      </c>
      <c r="J280">
        <v>1</v>
      </c>
      <c r="K280" s="9">
        <f t="shared" si="66"/>
        <v>623.60000000000025</v>
      </c>
      <c r="M280" s="50" t="s">
        <v>55</v>
      </c>
      <c r="P280" s="62">
        <f t="shared" si="67"/>
        <v>528.03999999999974</v>
      </c>
      <c r="Q280" s="63">
        <f t="shared" si="68"/>
        <v>2.1121599999999989</v>
      </c>
      <c r="R280" s="64"/>
    </row>
    <row r="281" spans="1:18" x14ac:dyDescent="0.25">
      <c r="A281" s="18"/>
      <c r="B281" s="19">
        <v>0.6</v>
      </c>
      <c r="C281" s="20"/>
      <c r="D281" s="20"/>
      <c r="E281" s="19"/>
      <c r="F281" s="44">
        <f t="shared" si="62"/>
        <v>42.170000000000044</v>
      </c>
      <c r="G281" s="21">
        <f t="shared" si="63"/>
        <v>6.7558474847805234</v>
      </c>
      <c r="H281" s="22">
        <f t="shared" si="64"/>
        <v>391</v>
      </c>
      <c r="I281" s="23">
        <f t="shared" si="65"/>
        <v>1.7165999999999997</v>
      </c>
      <c r="J281">
        <v>1</v>
      </c>
      <c r="K281" s="9">
        <f t="shared" si="66"/>
        <v>624.20000000000027</v>
      </c>
      <c r="M281" t="s">
        <v>23</v>
      </c>
      <c r="N281" t="s">
        <v>21</v>
      </c>
      <c r="P281" s="62">
        <f t="shared" si="67"/>
        <v>528.03999999999974</v>
      </c>
      <c r="Q281" s="63">
        <f t="shared" si="68"/>
        <v>2.1121599999999989</v>
      </c>
      <c r="R281" s="64"/>
    </row>
    <row r="282" spans="1:18" x14ac:dyDescent="0.25">
      <c r="A282" s="18"/>
      <c r="B282" s="19">
        <v>0.6</v>
      </c>
      <c r="C282" s="20"/>
      <c r="D282" s="20"/>
      <c r="E282" s="19"/>
      <c r="F282" s="44">
        <f t="shared" si="62"/>
        <v>41.570000000000043</v>
      </c>
      <c r="G282" s="21">
        <f t="shared" si="63"/>
        <v>6.6533290653009001</v>
      </c>
      <c r="H282" s="22">
        <f t="shared" si="64"/>
        <v>392</v>
      </c>
      <c r="I282" s="23">
        <f t="shared" si="65"/>
        <v>1.6885999999999997</v>
      </c>
      <c r="J282">
        <v>1</v>
      </c>
      <c r="K282" s="9">
        <f t="shared" si="66"/>
        <v>624.8000000000003</v>
      </c>
      <c r="M282" t="s">
        <v>23</v>
      </c>
      <c r="N282" t="s">
        <v>21</v>
      </c>
      <c r="P282" s="62">
        <f t="shared" si="67"/>
        <v>528.03999999999974</v>
      </c>
      <c r="Q282" s="63">
        <f t="shared" si="68"/>
        <v>2.1121599999999989</v>
      </c>
      <c r="R282" s="64"/>
    </row>
    <row r="283" spans="1:18" x14ac:dyDescent="0.25">
      <c r="A283" s="18"/>
      <c r="B283" s="19">
        <v>3.21</v>
      </c>
      <c r="C283" s="20"/>
      <c r="D283" s="20"/>
      <c r="E283" s="32">
        <v>1.87</v>
      </c>
      <c r="F283" s="44">
        <f t="shared" si="62"/>
        <v>40.23000000000004</v>
      </c>
      <c r="G283" s="21">
        <f t="shared" si="63"/>
        <v>6.4059489498574891</v>
      </c>
      <c r="H283" s="22">
        <f t="shared" si="64"/>
        <v>393</v>
      </c>
      <c r="I283" s="23">
        <f t="shared" si="65"/>
        <v>1.7087999999999994</v>
      </c>
      <c r="J283">
        <v>1</v>
      </c>
      <c r="K283" s="9">
        <f t="shared" si="66"/>
        <v>628.01000000000033</v>
      </c>
      <c r="M283" t="s">
        <v>75</v>
      </c>
      <c r="P283" s="62">
        <f t="shared" si="67"/>
        <v>526.6999999999997</v>
      </c>
      <c r="Q283" s="63">
        <f t="shared" si="68"/>
        <v>2.1067999999999989</v>
      </c>
      <c r="R283" s="64"/>
    </row>
    <row r="284" spans="1:18" x14ac:dyDescent="0.25">
      <c r="A284" s="18"/>
      <c r="B284" s="19">
        <v>2.2000000000000002</v>
      </c>
      <c r="C284" s="20"/>
      <c r="D284" s="20"/>
      <c r="E284" s="19"/>
      <c r="F284" s="44">
        <f t="shared" si="62"/>
        <v>38.030000000000037</v>
      </c>
      <c r="G284" s="21">
        <f t="shared" si="63"/>
        <v>6.0344964376953731</v>
      </c>
      <c r="H284" s="22">
        <f t="shared" si="64"/>
        <v>394</v>
      </c>
      <c r="I284" s="23">
        <f t="shared" si="65"/>
        <v>1.7477999999999994</v>
      </c>
      <c r="J284">
        <v>1</v>
      </c>
      <c r="K284" s="9">
        <f t="shared" si="66"/>
        <v>630.21000000000038</v>
      </c>
      <c r="M284" t="s">
        <v>52</v>
      </c>
      <c r="N284" t="s">
        <v>21</v>
      </c>
      <c r="P284" s="62">
        <f t="shared" si="67"/>
        <v>526.6999999999997</v>
      </c>
      <c r="Q284" s="63">
        <f t="shared" si="68"/>
        <v>2.1067999999999989</v>
      </c>
      <c r="R284" s="64"/>
    </row>
    <row r="285" spans="1:18" x14ac:dyDescent="0.25">
      <c r="A285" s="18"/>
      <c r="B285" s="19">
        <v>1.1000000000000001</v>
      </c>
      <c r="C285" s="20"/>
      <c r="D285" s="20"/>
      <c r="E285" s="32">
        <v>1</v>
      </c>
      <c r="F285" s="44">
        <f t="shared" si="62"/>
        <v>37.930000000000035</v>
      </c>
      <c r="G285" s="21">
        <f t="shared" si="63"/>
        <v>6.0081418003833322</v>
      </c>
      <c r="H285" s="22">
        <f t="shared" si="64"/>
        <v>395</v>
      </c>
      <c r="I285" s="23">
        <f t="shared" si="65"/>
        <v>1.6697999999999995</v>
      </c>
      <c r="J285">
        <v>1</v>
      </c>
      <c r="K285" s="9">
        <f t="shared" si="66"/>
        <v>631.3100000000004</v>
      </c>
      <c r="M285" t="s">
        <v>40</v>
      </c>
      <c r="N285" t="s">
        <v>21</v>
      </c>
      <c r="P285" s="62">
        <f t="shared" si="67"/>
        <v>526.6999999999997</v>
      </c>
      <c r="Q285" s="63">
        <f t="shared" si="68"/>
        <v>2.1067999999999989</v>
      </c>
      <c r="R285" s="64"/>
    </row>
    <row r="286" spans="1:18" x14ac:dyDescent="0.25">
      <c r="A286" s="18"/>
      <c r="B286" s="19">
        <v>0.9</v>
      </c>
      <c r="C286" s="20"/>
      <c r="D286" s="20"/>
      <c r="E286" s="19"/>
      <c r="F286" s="44">
        <f t="shared" si="62"/>
        <v>37.030000000000037</v>
      </c>
      <c r="G286" s="21">
        <f t="shared" si="63"/>
        <v>5.8572309833757794</v>
      </c>
      <c r="H286" s="22">
        <f t="shared" si="64"/>
        <v>396</v>
      </c>
      <c r="I286" s="23">
        <f t="shared" si="65"/>
        <v>1.6677999999999997</v>
      </c>
      <c r="J286">
        <v>1</v>
      </c>
      <c r="K286" s="9">
        <f t="shared" si="66"/>
        <v>632.21000000000038</v>
      </c>
      <c r="M286" t="s">
        <v>48</v>
      </c>
      <c r="N286" t="s">
        <v>21</v>
      </c>
      <c r="P286" s="62">
        <f t="shared" si="67"/>
        <v>526.6999999999997</v>
      </c>
      <c r="Q286" s="63">
        <f t="shared" si="68"/>
        <v>2.1067999999999989</v>
      </c>
      <c r="R286" s="64"/>
    </row>
    <row r="287" spans="1:18" x14ac:dyDescent="0.25">
      <c r="A287" s="18"/>
      <c r="B287" s="32">
        <v>2</v>
      </c>
      <c r="C287" s="34"/>
      <c r="D287" s="34"/>
      <c r="E287" s="32">
        <v>3.24</v>
      </c>
      <c r="F287" s="44">
        <f t="shared" si="62"/>
        <v>38.270000000000039</v>
      </c>
      <c r="G287" s="21">
        <f t="shared" si="63"/>
        <v>6.0342788666214693</v>
      </c>
      <c r="H287" s="22">
        <f t="shared" si="64"/>
        <v>397</v>
      </c>
      <c r="I287" s="23">
        <f t="shared" si="65"/>
        <v>1.6677999999999997</v>
      </c>
      <c r="J287">
        <v>1</v>
      </c>
      <c r="K287" s="9">
        <f t="shared" si="66"/>
        <v>634.21000000000038</v>
      </c>
      <c r="M287" s="65" t="s">
        <v>39</v>
      </c>
      <c r="N287" s="39"/>
      <c r="P287" s="62">
        <f t="shared" si="67"/>
        <v>527.93999999999971</v>
      </c>
      <c r="Q287" s="63">
        <f t="shared" si="68"/>
        <v>2.111759999999999</v>
      </c>
      <c r="R287" s="64"/>
    </row>
    <row r="288" spans="1:18" x14ac:dyDescent="0.25">
      <c r="A288" s="24"/>
      <c r="B288" s="33">
        <v>2</v>
      </c>
      <c r="C288" s="35">
        <v>8</v>
      </c>
      <c r="D288" s="35">
        <v>173</v>
      </c>
      <c r="E288" s="33">
        <v>11.41</v>
      </c>
      <c r="F288" s="45">
        <f t="shared" si="62"/>
        <v>47.680000000000035</v>
      </c>
      <c r="G288" s="27">
        <f t="shared" si="63"/>
        <v>7.4943807862183878</v>
      </c>
      <c r="H288" s="28">
        <f t="shared" si="64"/>
        <v>398</v>
      </c>
      <c r="I288" s="29">
        <f t="shared" si="65"/>
        <v>1.6677999999999997</v>
      </c>
      <c r="J288" s="36">
        <v>1</v>
      </c>
      <c r="K288" s="41">
        <f t="shared" si="66"/>
        <v>636.21000000000038</v>
      </c>
      <c r="L288" s="36"/>
      <c r="M288" s="49" t="s">
        <v>55</v>
      </c>
      <c r="N288" s="49"/>
      <c r="O288" s="36"/>
      <c r="P288" s="59">
        <f t="shared" si="67"/>
        <v>537.34999999999968</v>
      </c>
      <c r="Q288" s="60">
        <f t="shared" si="68"/>
        <v>2.1493999999999986</v>
      </c>
      <c r="R288" s="61"/>
    </row>
    <row r="289" spans="1:18" x14ac:dyDescent="0.25">
      <c r="A289" s="18">
        <v>45238</v>
      </c>
      <c r="B289" s="19">
        <v>2</v>
      </c>
      <c r="C289" s="20"/>
      <c r="D289" s="20"/>
      <c r="E289" s="19"/>
      <c r="F289" s="44">
        <f t="shared" si="62"/>
        <v>45.680000000000035</v>
      </c>
      <c r="G289" s="21">
        <f t="shared" si="63"/>
        <v>7.1575186850723131</v>
      </c>
      <c r="H289" s="22">
        <f t="shared" si="64"/>
        <v>399</v>
      </c>
      <c r="I289" s="23">
        <f t="shared" si="65"/>
        <v>1.6435999999999995</v>
      </c>
      <c r="J289">
        <v>1</v>
      </c>
      <c r="K289" s="9">
        <f t="shared" si="66"/>
        <v>638.21000000000038</v>
      </c>
      <c r="M289" t="s">
        <v>55</v>
      </c>
      <c r="P289" s="62">
        <f t="shared" si="67"/>
        <v>535.34999999999968</v>
      </c>
      <c r="Q289" s="63">
        <f t="shared" si="68"/>
        <v>2.1413999999999986</v>
      </c>
      <c r="R289" s="64"/>
    </row>
    <row r="290" spans="1:18" x14ac:dyDescent="0.25">
      <c r="A290" s="18"/>
      <c r="B290" s="19">
        <v>1</v>
      </c>
      <c r="C290" s="20"/>
      <c r="D290" s="20"/>
      <c r="E290" s="19"/>
      <c r="F290" s="44">
        <f t="shared" ref="F290:F316" si="69">F289-B290+E290</f>
        <v>44.680000000000035</v>
      </c>
      <c r="G290" s="21">
        <f t="shared" ref="G290:G316" si="70">F290/K290*100</f>
        <v>6.98987813081773</v>
      </c>
      <c r="H290" s="22">
        <f t="shared" ref="H290:H316" si="71">H289+J290</f>
        <v>400</v>
      </c>
      <c r="I290" s="23">
        <f t="shared" ref="I290:I316" si="72">SUM(B241:B290)/50</f>
        <v>1.6435999999999995</v>
      </c>
      <c r="J290">
        <v>1</v>
      </c>
      <c r="K290" s="9">
        <f t="shared" ref="K290:K316" si="73">K289+B290*J290</f>
        <v>639.21000000000038</v>
      </c>
      <c r="M290" t="s">
        <v>42</v>
      </c>
      <c r="P290" s="62">
        <f t="shared" ref="P290:P316" si="74">IF(N290&lt;&gt;"Pokerbet",P289-B290+E290+R290,P289)</f>
        <v>534.34999999999968</v>
      </c>
      <c r="Q290" s="63">
        <f t="shared" ref="Q290:Q316" si="75">P290/250</f>
        <v>2.1373999999999986</v>
      </c>
      <c r="R290" s="64"/>
    </row>
    <row r="291" spans="1:18" x14ac:dyDescent="0.25">
      <c r="A291" s="18"/>
      <c r="B291" s="19">
        <v>1.8</v>
      </c>
      <c r="C291" s="20"/>
      <c r="D291" s="20"/>
      <c r="E291" s="19"/>
      <c r="F291" s="44">
        <f t="shared" si="69"/>
        <v>42.880000000000038</v>
      </c>
      <c r="G291" s="21">
        <f t="shared" si="70"/>
        <v>6.6894432224146287</v>
      </c>
      <c r="H291" s="22">
        <f t="shared" si="71"/>
        <v>401</v>
      </c>
      <c r="I291" s="23">
        <f t="shared" si="72"/>
        <v>1.6595999999999995</v>
      </c>
      <c r="J291">
        <v>1</v>
      </c>
      <c r="K291" s="9">
        <f t="shared" si="73"/>
        <v>641.01000000000033</v>
      </c>
      <c r="M291" t="s">
        <v>48</v>
      </c>
      <c r="N291" t="s">
        <v>21</v>
      </c>
      <c r="P291" s="62">
        <f t="shared" si="74"/>
        <v>534.34999999999968</v>
      </c>
      <c r="Q291" s="63">
        <f t="shared" si="75"/>
        <v>2.1373999999999986</v>
      </c>
      <c r="R291" s="64"/>
    </row>
    <row r="292" spans="1:18" x14ac:dyDescent="0.25">
      <c r="A292" s="18"/>
      <c r="B292" s="19">
        <v>0.9</v>
      </c>
      <c r="C292" s="20"/>
      <c r="D292" s="20"/>
      <c r="E292" s="19"/>
      <c r="F292" s="44">
        <f t="shared" si="69"/>
        <v>41.98000000000004</v>
      </c>
      <c r="G292" s="21">
        <f t="shared" si="70"/>
        <v>6.539857612437884</v>
      </c>
      <c r="H292" s="22">
        <f t="shared" si="71"/>
        <v>402</v>
      </c>
      <c r="I292" s="23">
        <f t="shared" si="72"/>
        <v>1.6675999999999995</v>
      </c>
      <c r="J292">
        <v>1</v>
      </c>
      <c r="K292" s="9">
        <f t="shared" si="73"/>
        <v>641.91000000000031</v>
      </c>
      <c r="M292" t="s">
        <v>48</v>
      </c>
      <c r="N292" t="s">
        <v>21</v>
      </c>
      <c r="P292" s="62">
        <f t="shared" si="74"/>
        <v>534.34999999999968</v>
      </c>
      <c r="Q292" s="63">
        <f t="shared" si="75"/>
        <v>2.1373999999999986</v>
      </c>
      <c r="R292" s="64"/>
    </row>
    <row r="293" spans="1:18" x14ac:dyDescent="0.25">
      <c r="A293" s="18"/>
      <c r="B293" s="19">
        <v>0.25</v>
      </c>
      <c r="C293" s="20"/>
      <c r="D293" s="20"/>
      <c r="E293" s="19"/>
      <c r="F293" s="44">
        <f t="shared" si="69"/>
        <v>41.73000000000004</v>
      </c>
      <c r="G293" s="21">
        <f t="shared" si="70"/>
        <v>6.4983804659274975</v>
      </c>
      <c r="H293" s="22">
        <f t="shared" si="71"/>
        <v>403</v>
      </c>
      <c r="I293" s="23">
        <f t="shared" si="72"/>
        <v>1.6325999999999998</v>
      </c>
      <c r="J293">
        <v>1</v>
      </c>
      <c r="K293" s="9">
        <f t="shared" si="73"/>
        <v>642.16000000000031</v>
      </c>
      <c r="M293" t="s">
        <v>43</v>
      </c>
      <c r="P293" s="62">
        <f t="shared" si="74"/>
        <v>534.09999999999968</v>
      </c>
      <c r="Q293" s="63">
        <f t="shared" si="75"/>
        <v>2.1363999999999987</v>
      </c>
      <c r="R293" s="64"/>
    </row>
    <row r="294" spans="1:18" x14ac:dyDescent="0.25">
      <c r="A294" s="18"/>
      <c r="B294" s="19">
        <v>2</v>
      </c>
      <c r="C294" s="20"/>
      <c r="D294" s="20"/>
      <c r="E294" s="19"/>
      <c r="F294" s="44">
        <f t="shared" si="69"/>
        <v>39.73000000000004</v>
      </c>
      <c r="G294" s="21">
        <f t="shared" si="70"/>
        <v>6.1677223050173904</v>
      </c>
      <c r="H294" s="22">
        <f t="shared" si="71"/>
        <v>404</v>
      </c>
      <c r="I294" s="23">
        <f t="shared" si="72"/>
        <v>1.6326000000000003</v>
      </c>
      <c r="J294">
        <v>1</v>
      </c>
      <c r="K294" s="9">
        <f t="shared" si="73"/>
        <v>644.16000000000031</v>
      </c>
      <c r="M294" t="s">
        <v>24</v>
      </c>
      <c r="P294" s="62">
        <f t="shared" si="74"/>
        <v>532.09999999999968</v>
      </c>
      <c r="Q294" s="63">
        <f t="shared" si="75"/>
        <v>2.1283999999999987</v>
      </c>
      <c r="R294" s="64"/>
    </row>
    <row r="295" spans="1:18" x14ac:dyDescent="0.25">
      <c r="A295" s="18"/>
      <c r="B295" s="19">
        <v>1.1000000000000001</v>
      </c>
      <c r="C295" s="20"/>
      <c r="D295" s="20"/>
      <c r="E295" s="32">
        <v>0.25</v>
      </c>
      <c r="F295" s="44">
        <f t="shared" si="69"/>
        <v>38.880000000000038</v>
      </c>
      <c r="G295" s="21">
        <f t="shared" si="70"/>
        <v>6.0254781018504202</v>
      </c>
      <c r="H295" s="22">
        <f t="shared" si="71"/>
        <v>405</v>
      </c>
      <c r="I295" s="23">
        <f t="shared" si="72"/>
        <v>1.6486000000000001</v>
      </c>
      <c r="J295">
        <v>1</v>
      </c>
      <c r="K295" s="9">
        <f t="shared" si="73"/>
        <v>645.26000000000033</v>
      </c>
      <c r="M295" t="s">
        <v>62</v>
      </c>
      <c r="P295" s="62">
        <f t="shared" si="74"/>
        <v>531.24999999999966</v>
      </c>
      <c r="Q295" s="63">
        <f t="shared" si="75"/>
        <v>2.1249999999999987</v>
      </c>
      <c r="R295" s="64"/>
    </row>
    <row r="296" spans="1:18" x14ac:dyDescent="0.25">
      <c r="A296" s="18"/>
      <c r="B296" s="19">
        <v>0.3</v>
      </c>
      <c r="C296" s="20"/>
      <c r="D296" s="20"/>
      <c r="E296" s="19"/>
      <c r="F296" s="44">
        <f t="shared" si="69"/>
        <v>38.580000000000041</v>
      </c>
      <c r="G296" s="21">
        <f t="shared" si="70"/>
        <v>5.9762067042567732</v>
      </c>
      <c r="H296" s="22">
        <f t="shared" si="71"/>
        <v>406</v>
      </c>
      <c r="I296" s="23">
        <f t="shared" si="72"/>
        <v>1.6446000000000001</v>
      </c>
      <c r="J296">
        <v>1</v>
      </c>
      <c r="K296" s="9">
        <f t="shared" si="73"/>
        <v>645.56000000000029</v>
      </c>
      <c r="M296" t="s">
        <v>48</v>
      </c>
      <c r="N296" t="s">
        <v>21</v>
      </c>
      <c r="P296" s="62">
        <f t="shared" si="74"/>
        <v>531.24999999999966</v>
      </c>
      <c r="Q296" s="63">
        <f t="shared" si="75"/>
        <v>2.1249999999999987</v>
      </c>
      <c r="R296" s="64"/>
    </row>
    <row r="297" spans="1:18" x14ac:dyDescent="0.25">
      <c r="A297" s="18"/>
      <c r="B297" s="19">
        <v>1</v>
      </c>
      <c r="C297" s="20"/>
      <c r="D297" s="20"/>
      <c r="E297" s="19"/>
      <c r="F297" s="44">
        <f t="shared" si="69"/>
        <v>37.580000000000041</v>
      </c>
      <c r="G297" s="21">
        <f t="shared" si="70"/>
        <v>5.8122989359069575</v>
      </c>
      <c r="H297" s="22">
        <f t="shared" si="71"/>
        <v>407</v>
      </c>
      <c r="I297" s="23">
        <f t="shared" si="72"/>
        <v>1.6246</v>
      </c>
      <c r="J297">
        <v>1</v>
      </c>
      <c r="K297" s="9">
        <f t="shared" si="73"/>
        <v>646.56000000000029</v>
      </c>
      <c r="M297" t="s">
        <v>42</v>
      </c>
      <c r="P297" s="62">
        <f t="shared" si="74"/>
        <v>530.24999999999966</v>
      </c>
      <c r="Q297" s="63">
        <f t="shared" si="75"/>
        <v>2.1209999999999987</v>
      </c>
      <c r="R297" s="64"/>
    </row>
    <row r="298" spans="1:18" x14ac:dyDescent="0.25">
      <c r="A298" s="18"/>
      <c r="B298" s="19">
        <v>3.21</v>
      </c>
      <c r="C298" s="20"/>
      <c r="D298" s="20"/>
      <c r="E298" s="32">
        <v>3.75</v>
      </c>
      <c r="F298" s="44">
        <f t="shared" si="69"/>
        <v>38.12000000000004</v>
      </c>
      <c r="G298" s="21">
        <f t="shared" si="70"/>
        <v>5.8666912907644271</v>
      </c>
      <c r="H298" s="22">
        <f t="shared" si="71"/>
        <v>408</v>
      </c>
      <c r="I298" s="23">
        <f t="shared" si="72"/>
        <v>1.6488</v>
      </c>
      <c r="J298">
        <v>1</v>
      </c>
      <c r="K298" s="9">
        <f t="shared" si="73"/>
        <v>649.77000000000032</v>
      </c>
      <c r="M298" t="s">
        <v>75</v>
      </c>
      <c r="P298" s="62">
        <f t="shared" si="74"/>
        <v>526.28999999999962</v>
      </c>
      <c r="Q298" s="63">
        <f t="shared" si="75"/>
        <v>2.1051599999999984</v>
      </c>
      <c r="R298" s="64">
        <v>-4.5</v>
      </c>
    </row>
    <row r="299" spans="1:18" x14ac:dyDescent="0.25">
      <c r="A299" s="18"/>
      <c r="B299" s="19">
        <v>2.2000000000000002</v>
      </c>
      <c r="C299" s="20"/>
      <c r="D299" s="20"/>
      <c r="E299" s="19"/>
      <c r="F299" s="44">
        <f t="shared" si="69"/>
        <v>35.920000000000037</v>
      </c>
      <c r="G299" s="21">
        <f t="shared" si="70"/>
        <v>5.5094559565624213</v>
      </c>
      <c r="H299" s="22">
        <f t="shared" si="71"/>
        <v>409</v>
      </c>
      <c r="I299" s="23">
        <f t="shared" si="72"/>
        <v>1.6728000000000001</v>
      </c>
      <c r="J299">
        <v>1</v>
      </c>
      <c r="K299" s="9">
        <f t="shared" si="73"/>
        <v>651.97000000000037</v>
      </c>
      <c r="M299" t="s">
        <v>52</v>
      </c>
      <c r="N299" t="s">
        <v>21</v>
      </c>
      <c r="P299" s="62">
        <f t="shared" si="74"/>
        <v>526.28999999999962</v>
      </c>
      <c r="Q299" s="63">
        <f t="shared" si="75"/>
        <v>2.1051599999999984</v>
      </c>
      <c r="R299" s="64"/>
    </row>
    <row r="300" spans="1:18" x14ac:dyDescent="0.25">
      <c r="A300" s="18"/>
      <c r="B300" s="19">
        <v>2</v>
      </c>
      <c r="C300" s="20"/>
      <c r="D300" s="20"/>
      <c r="E300" s="19"/>
      <c r="F300" s="44">
        <f t="shared" si="69"/>
        <v>33.920000000000037</v>
      </c>
      <c r="G300" s="21">
        <f t="shared" si="70"/>
        <v>5.1867822682997726</v>
      </c>
      <c r="H300" s="22">
        <f t="shared" si="71"/>
        <v>410</v>
      </c>
      <c r="I300" s="23">
        <f t="shared" si="72"/>
        <v>1.6928000000000001</v>
      </c>
      <c r="J300">
        <v>1</v>
      </c>
      <c r="K300" s="9">
        <f t="shared" si="73"/>
        <v>653.97000000000037</v>
      </c>
      <c r="M300" t="s">
        <v>39</v>
      </c>
      <c r="P300" s="62">
        <f t="shared" si="74"/>
        <v>521.07999999999959</v>
      </c>
      <c r="Q300" s="63">
        <f t="shared" si="75"/>
        <v>2.0843199999999982</v>
      </c>
      <c r="R300" s="64">
        <v>-3.21</v>
      </c>
    </row>
    <row r="301" spans="1:18" x14ac:dyDescent="0.25">
      <c r="A301" s="18"/>
      <c r="B301" s="19">
        <v>5</v>
      </c>
      <c r="C301" s="20"/>
      <c r="D301" s="20"/>
      <c r="E301" s="19"/>
      <c r="F301" s="44">
        <f t="shared" si="69"/>
        <v>28.920000000000037</v>
      </c>
      <c r="G301" s="21">
        <f t="shared" si="70"/>
        <v>4.3886671623897939</v>
      </c>
      <c r="H301" s="22">
        <f t="shared" si="71"/>
        <v>411</v>
      </c>
      <c r="I301" s="23">
        <f t="shared" si="72"/>
        <v>1.7827999999999999</v>
      </c>
      <c r="J301" s="42">
        <v>1</v>
      </c>
      <c r="K301" s="43">
        <f t="shared" si="73"/>
        <v>658.97000000000037</v>
      </c>
      <c r="L301" s="42"/>
      <c r="M301" s="42" t="s">
        <v>49</v>
      </c>
      <c r="N301" s="42"/>
      <c r="O301" s="42"/>
      <c r="P301" s="62">
        <f t="shared" si="74"/>
        <v>516.60999999999956</v>
      </c>
      <c r="Q301" s="63">
        <f t="shared" si="75"/>
        <v>2.0664399999999983</v>
      </c>
      <c r="R301" s="64">
        <v>0.53</v>
      </c>
    </row>
    <row r="302" spans="1:18" x14ac:dyDescent="0.25">
      <c r="A302" s="18"/>
      <c r="B302" s="19">
        <v>0.9</v>
      </c>
      <c r="C302" s="20"/>
      <c r="D302" s="20"/>
      <c r="E302" s="19"/>
      <c r="F302" s="44">
        <f t="shared" si="69"/>
        <v>28.020000000000039</v>
      </c>
      <c r="G302" s="21">
        <f t="shared" si="70"/>
        <v>4.2462909360934766</v>
      </c>
      <c r="H302" s="22">
        <f t="shared" si="71"/>
        <v>412</v>
      </c>
      <c r="I302" s="23">
        <f t="shared" si="72"/>
        <v>1.7608000000000001</v>
      </c>
      <c r="J302">
        <v>1</v>
      </c>
      <c r="K302" s="9">
        <f t="shared" si="73"/>
        <v>659.87000000000035</v>
      </c>
      <c r="M302" t="s">
        <v>48</v>
      </c>
      <c r="N302" t="s">
        <v>21</v>
      </c>
      <c r="P302" s="62">
        <f t="shared" si="74"/>
        <v>516.60999999999956</v>
      </c>
      <c r="Q302" s="63">
        <f t="shared" si="75"/>
        <v>2.0664399999999983</v>
      </c>
      <c r="R302" s="64"/>
    </row>
    <row r="303" spans="1:18" x14ac:dyDescent="0.25">
      <c r="A303" s="24"/>
      <c r="B303" s="25">
        <v>2</v>
      </c>
      <c r="C303" s="26"/>
      <c r="D303" s="26"/>
      <c r="E303" s="25"/>
      <c r="F303" s="45">
        <f t="shared" si="69"/>
        <v>26.020000000000039</v>
      </c>
      <c r="G303" s="27">
        <f t="shared" si="70"/>
        <v>3.9312855998912211</v>
      </c>
      <c r="H303" s="28">
        <f t="shared" si="71"/>
        <v>413</v>
      </c>
      <c r="I303" s="29">
        <f t="shared" si="72"/>
        <v>1.7808000000000002</v>
      </c>
      <c r="J303" s="36">
        <v>1</v>
      </c>
      <c r="K303" s="41">
        <f t="shared" si="73"/>
        <v>661.87000000000035</v>
      </c>
      <c r="L303" s="36"/>
      <c r="M303" s="36" t="s">
        <v>55</v>
      </c>
      <c r="N303" s="36"/>
      <c r="O303" s="36"/>
      <c r="P303" s="59">
        <f t="shared" si="74"/>
        <v>511.39999999999958</v>
      </c>
      <c r="Q303" s="60">
        <f t="shared" si="75"/>
        <v>2.0455999999999985</v>
      </c>
      <c r="R303" s="61">
        <v>-3.21</v>
      </c>
    </row>
    <row r="304" spans="1:18" x14ac:dyDescent="0.25">
      <c r="A304" s="18">
        <v>45239</v>
      </c>
      <c r="B304" s="19">
        <v>1</v>
      </c>
      <c r="C304" s="20"/>
      <c r="D304" s="20"/>
      <c r="E304" s="19"/>
      <c r="F304" s="44">
        <f t="shared" si="69"/>
        <v>25.020000000000039</v>
      </c>
      <c r="G304" s="21">
        <f t="shared" si="70"/>
        <v>3.7744957533151338</v>
      </c>
      <c r="H304" s="22">
        <f t="shared" si="71"/>
        <v>414</v>
      </c>
      <c r="I304" s="23">
        <f t="shared" si="72"/>
        <v>1.7808000000000002</v>
      </c>
      <c r="J304">
        <v>1</v>
      </c>
      <c r="K304" s="9">
        <f t="shared" si="73"/>
        <v>662.87000000000035</v>
      </c>
      <c r="M304" t="s">
        <v>42</v>
      </c>
      <c r="P304" s="62">
        <f t="shared" si="74"/>
        <v>510.39999999999958</v>
      </c>
      <c r="Q304" s="63">
        <f t="shared" si="75"/>
        <v>2.0415999999999985</v>
      </c>
      <c r="R304" s="64"/>
    </row>
    <row r="305" spans="1:18" x14ac:dyDescent="0.25">
      <c r="A305" s="18"/>
      <c r="B305" s="19">
        <v>1</v>
      </c>
      <c r="C305" s="20"/>
      <c r="D305" s="20"/>
      <c r="E305" s="19"/>
      <c r="F305" s="44">
        <f t="shared" si="69"/>
        <v>24.020000000000039</v>
      </c>
      <c r="G305" s="21">
        <f t="shared" si="70"/>
        <v>3.6181782577914392</v>
      </c>
      <c r="H305" s="22">
        <f t="shared" si="71"/>
        <v>415</v>
      </c>
      <c r="I305" s="23">
        <f t="shared" si="72"/>
        <v>1.7768000000000002</v>
      </c>
      <c r="J305">
        <v>1</v>
      </c>
      <c r="K305" s="9">
        <f t="shared" si="73"/>
        <v>663.87000000000035</v>
      </c>
      <c r="M305" t="s">
        <v>27</v>
      </c>
      <c r="P305" s="62">
        <f t="shared" si="74"/>
        <v>509.39999999999958</v>
      </c>
      <c r="Q305" s="63">
        <f t="shared" si="75"/>
        <v>2.0375999999999985</v>
      </c>
      <c r="R305" s="64"/>
    </row>
    <row r="306" spans="1:18" x14ac:dyDescent="0.25">
      <c r="A306" s="18"/>
      <c r="B306" s="32">
        <v>1</v>
      </c>
      <c r="C306" s="34"/>
      <c r="D306" s="34"/>
      <c r="E306" s="32">
        <v>1.89</v>
      </c>
      <c r="F306" s="44">
        <f t="shared" si="69"/>
        <v>24.910000000000039</v>
      </c>
      <c r="G306" s="21">
        <f t="shared" si="70"/>
        <v>3.7465970791282546</v>
      </c>
      <c r="H306" s="34">
        <f t="shared" si="71"/>
        <v>416</v>
      </c>
      <c r="I306" s="38">
        <f t="shared" si="72"/>
        <v>1.7325999999999999</v>
      </c>
      <c r="J306" s="39">
        <v>1</v>
      </c>
      <c r="K306" s="40">
        <f t="shared" si="73"/>
        <v>664.87000000000035</v>
      </c>
      <c r="L306" s="39"/>
      <c r="M306" s="39" t="s">
        <v>42</v>
      </c>
      <c r="N306" s="39"/>
      <c r="P306" s="62">
        <f t="shared" si="74"/>
        <v>510.28999999999957</v>
      </c>
      <c r="Q306" s="63">
        <f t="shared" si="75"/>
        <v>2.0411599999999983</v>
      </c>
      <c r="R306" s="64"/>
    </row>
    <row r="307" spans="1:18" x14ac:dyDescent="0.25">
      <c r="A307" s="18"/>
      <c r="B307" s="32">
        <v>5</v>
      </c>
      <c r="C307" s="34"/>
      <c r="D307" s="34"/>
      <c r="E307" s="32">
        <v>10.07</v>
      </c>
      <c r="F307" s="44">
        <f t="shared" si="69"/>
        <v>29.98000000000004</v>
      </c>
      <c r="G307" s="21">
        <f t="shared" si="70"/>
        <v>4.4754952453461154</v>
      </c>
      <c r="H307" s="34">
        <f t="shared" si="71"/>
        <v>417</v>
      </c>
      <c r="I307" s="38">
        <f t="shared" si="72"/>
        <v>1.7926</v>
      </c>
      <c r="J307" s="39">
        <v>1</v>
      </c>
      <c r="K307" s="40">
        <f t="shared" si="73"/>
        <v>669.87000000000035</v>
      </c>
      <c r="L307" s="39"/>
      <c r="M307" s="65" t="s">
        <v>49</v>
      </c>
      <c r="N307" s="39"/>
      <c r="P307" s="62">
        <f t="shared" si="74"/>
        <v>515.35999999999956</v>
      </c>
      <c r="Q307" s="63">
        <f t="shared" si="75"/>
        <v>2.0614399999999984</v>
      </c>
      <c r="R307" s="64"/>
    </row>
    <row r="308" spans="1:18" x14ac:dyDescent="0.25">
      <c r="A308" s="24"/>
      <c r="B308" s="25">
        <v>0.5</v>
      </c>
      <c r="C308" s="26"/>
      <c r="D308" s="26"/>
      <c r="E308" s="25"/>
      <c r="F308" s="45">
        <f t="shared" si="69"/>
        <v>29.48000000000004</v>
      </c>
      <c r="G308" s="27">
        <f t="shared" si="70"/>
        <v>4.3975714903709928</v>
      </c>
      <c r="H308" s="28">
        <f t="shared" si="71"/>
        <v>418</v>
      </c>
      <c r="I308" s="29">
        <f t="shared" si="72"/>
        <v>1.7026000000000001</v>
      </c>
      <c r="J308" s="36">
        <v>1</v>
      </c>
      <c r="K308" s="41">
        <f t="shared" si="73"/>
        <v>670.37000000000035</v>
      </c>
      <c r="L308" s="36"/>
      <c r="M308" s="73" t="s">
        <v>63</v>
      </c>
      <c r="N308" s="36"/>
      <c r="O308" s="36"/>
      <c r="P308" s="59">
        <f t="shared" si="74"/>
        <v>514.60999999999956</v>
      </c>
      <c r="Q308" s="60">
        <f t="shared" si="75"/>
        <v>2.0584399999999983</v>
      </c>
      <c r="R308" s="61">
        <v>-0.25</v>
      </c>
    </row>
    <row r="309" spans="1:18" x14ac:dyDescent="0.25">
      <c r="A309" s="18">
        <v>45240</v>
      </c>
      <c r="B309" s="32">
        <v>0.5</v>
      </c>
      <c r="C309" s="34">
        <v>3</v>
      </c>
      <c r="D309" s="34"/>
      <c r="E309" s="32">
        <v>0.8</v>
      </c>
      <c r="F309" s="44">
        <f t="shared" si="69"/>
        <v>29.78000000000004</v>
      </c>
      <c r="G309" s="21">
        <f t="shared" si="70"/>
        <v>4.4390120291561734</v>
      </c>
      <c r="H309" s="34">
        <f t="shared" si="71"/>
        <v>419</v>
      </c>
      <c r="I309" s="38">
        <f t="shared" si="72"/>
        <v>1.6926000000000001</v>
      </c>
      <c r="J309" s="39">
        <v>1</v>
      </c>
      <c r="K309" s="40">
        <f t="shared" si="73"/>
        <v>670.87000000000035</v>
      </c>
      <c r="L309" s="39"/>
      <c r="M309" s="65" t="s">
        <v>70</v>
      </c>
      <c r="N309" s="39" t="s">
        <v>21</v>
      </c>
      <c r="P309" s="62">
        <f t="shared" si="74"/>
        <v>514.60999999999956</v>
      </c>
      <c r="Q309" s="63">
        <f t="shared" si="75"/>
        <v>2.0584399999999983</v>
      </c>
      <c r="R309" s="64"/>
    </row>
    <row r="310" spans="1:18" x14ac:dyDescent="0.25">
      <c r="A310" s="18"/>
      <c r="B310" s="19">
        <v>0.9</v>
      </c>
      <c r="C310" s="20"/>
      <c r="D310" s="20"/>
      <c r="E310" s="19"/>
      <c r="F310" s="44">
        <f t="shared" si="69"/>
        <v>28.880000000000042</v>
      </c>
      <c r="G310" s="21">
        <f t="shared" si="70"/>
        <v>4.2990904625094934</v>
      </c>
      <c r="H310" s="22">
        <f t="shared" si="71"/>
        <v>420</v>
      </c>
      <c r="I310" s="23">
        <f t="shared" si="72"/>
        <v>1.6706000000000003</v>
      </c>
      <c r="J310">
        <v>1</v>
      </c>
      <c r="K310" s="9">
        <f t="shared" si="73"/>
        <v>671.77000000000032</v>
      </c>
      <c r="M310" t="s">
        <v>48</v>
      </c>
      <c r="N310" t="s">
        <v>21</v>
      </c>
      <c r="P310" s="62">
        <f t="shared" si="74"/>
        <v>514.60999999999956</v>
      </c>
      <c r="Q310" s="63">
        <f t="shared" si="75"/>
        <v>2.0584399999999983</v>
      </c>
      <c r="R310" s="64"/>
    </row>
    <row r="311" spans="1:18" x14ac:dyDescent="0.25">
      <c r="A311" s="18"/>
      <c r="B311" s="19">
        <v>0.25</v>
      </c>
      <c r="C311" s="20"/>
      <c r="D311" s="20"/>
      <c r="E311" s="19"/>
      <c r="F311" s="44">
        <f t="shared" si="69"/>
        <v>28.630000000000042</v>
      </c>
      <c r="G311" s="21">
        <f t="shared" si="70"/>
        <v>4.2602898723252327</v>
      </c>
      <c r="H311" s="22">
        <f t="shared" si="71"/>
        <v>421</v>
      </c>
      <c r="I311" s="23">
        <f t="shared" si="72"/>
        <v>1.6356000000000004</v>
      </c>
      <c r="J311">
        <v>1</v>
      </c>
      <c r="K311" s="9">
        <f t="shared" si="73"/>
        <v>672.02000000000032</v>
      </c>
      <c r="M311" t="s">
        <v>43</v>
      </c>
      <c r="P311" s="62">
        <f t="shared" si="74"/>
        <v>511.35999999999956</v>
      </c>
      <c r="Q311" s="63">
        <f t="shared" si="75"/>
        <v>2.0454399999999984</v>
      </c>
      <c r="R311" s="64">
        <v>-3</v>
      </c>
    </row>
    <row r="312" spans="1:18" x14ac:dyDescent="0.25">
      <c r="A312" s="18"/>
      <c r="B312" s="19">
        <v>2</v>
      </c>
      <c r="C312" s="20"/>
      <c r="D312" s="20"/>
      <c r="E312" s="19"/>
      <c r="F312" s="44">
        <f t="shared" si="69"/>
        <v>26.630000000000042</v>
      </c>
      <c r="G312" s="21">
        <f t="shared" si="70"/>
        <v>3.9509213376457715</v>
      </c>
      <c r="H312" s="22">
        <f t="shared" si="71"/>
        <v>422</v>
      </c>
      <c r="I312" s="23">
        <f t="shared" si="72"/>
        <v>1.6576000000000004</v>
      </c>
      <c r="J312">
        <v>1</v>
      </c>
      <c r="K312" s="9">
        <f t="shared" si="73"/>
        <v>674.02000000000032</v>
      </c>
      <c r="M312" t="s">
        <v>55</v>
      </c>
      <c r="P312" s="62">
        <f t="shared" si="74"/>
        <v>509.35999999999956</v>
      </c>
      <c r="Q312" s="63">
        <f t="shared" si="75"/>
        <v>2.0374399999999984</v>
      </c>
      <c r="R312" s="64"/>
    </row>
    <row r="313" spans="1:18" x14ac:dyDescent="0.25">
      <c r="A313" s="18"/>
      <c r="B313" s="19">
        <v>2</v>
      </c>
      <c r="C313" s="20"/>
      <c r="D313" s="20"/>
      <c r="E313" s="19"/>
      <c r="F313" s="44">
        <f t="shared" si="69"/>
        <v>24.630000000000042</v>
      </c>
      <c r="G313" s="21">
        <f t="shared" si="70"/>
        <v>3.6433833318540914</v>
      </c>
      <c r="H313" s="22">
        <f t="shared" si="71"/>
        <v>423</v>
      </c>
      <c r="I313" s="23">
        <f t="shared" si="72"/>
        <v>1.6876000000000004</v>
      </c>
      <c r="J313" s="42">
        <v>1</v>
      </c>
      <c r="K313" s="43">
        <f t="shared" si="73"/>
        <v>676.02000000000032</v>
      </c>
      <c r="L313" s="42"/>
      <c r="M313" s="42" t="s">
        <v>39</v>
      </c>
      <c r="N313" s="42"/>
      <c r="O313" s="42"/>
      <c r="P313" s="62">
        <f t="shared" si="74"/>
        <v>504.14999999999958</v>
      </c>
      <c r="Q313" s="63">
        <f t="shared" si="75"/>
        <v>2.0165999999999982</v>
      </c>
      <c r="R313" s="64">
        <v>-3.21</v>
      </c>
    </row>
    <row r="314" spans="1:18" x14ac:dyDescent="0.25">
      <c r="A314" s="24"/>
      <c r="B314" s="25">
        <v>0.25</v>
      </c>
      <c r="C314" s="26"/>
      <c r="D314" s="26"/>
      <c r="E314" s="25"/>
      <c r="F314" s="45">
        <f t="shared" si="69"/>
        <v>24.380000000000042</v>
      </c>
      <c r="G314" s="27">
        <f t="shared" si="70"/>
        <v>3.605068981324032</v>
      </c>
      <c r="H314" s="28">
        <f t="shared" si="71"/>
        <v>424</v>
      </c>
      <c r="I314" s="29">
        <f t="shared" si="72"/>
        <v>1.6726000000000005</v>
      </c>
      <c r="J314" s="36">
        <v>1</v>
      </c>
      <c r="K314" s="41">
        <f t="shared" si="73"/>
        <v>676.27000000000032</v>
      </c>
      <c r="L314" s="36"/>
      <c r="M314" s="73" t="s">
        <v>43</v>
      </c>
      <c r="N314" s="36"/>
      <c r="O314" s="36"/>
      <c r="P314" s="59">
        <f t="shared" si="74"/>
        <v>503.89999999999958</v>
      </c>
      <c r="Q314" s="60">
        <f t="shared" si="75"/>
        <v>2.0155999999999983</v>
      </c>
      <c r="R314" s="61"/>
    </row>
    <row r="315" spans="1:18" x14ac:dyDescent="0.25">
      <c r="A315" s="18">
        <v>45241</v>
      </c>
      <c r="B315" s="19">
        <v>1</v>
      </c>
      <c r="C315" s="20"/>
      <c r="D315" s="20"/>
      <c r="E315" s="19"/>
      <c r="F315" s="44">
        <f t="shared" si="69"/>
        <v>23.380000000000042</v>
      </c>
      <c r="G315" s="21">
        <f t="shared" si="70"/>
        <v>3.4520944379641842</v>
      </c>
      <c r="H315" s="22">
        <f t="shared" si="71"/>
        <v>425</v>
      </c>
      <c r="I315" s="23">
        <f t="shared" si="72"/>
        <v>1.5926000000000002</v>
      </c>
      <c r="J315">
        <v>1</v>
      </c>
      <c r="K315" s="9">
        <f t="shared" si="73"/>
        <v>677.27000000000032</v>
      </c>
      <c r="M315" t="s">
        <v>42</v>
      </c>
      <c r="P315" s="62">
        <f t="shared" si="74"/>
        <v>502.89999999999958</v>
      </c>
      <c r="Q315" s="63">
        <f t="shared" si="75"/>
        <v>2.0115999999999983</v>
      </c>
      <c r="R315" s="64"/>
    </row>
    <row r="316" spans="1:18" x14ac:dyDescent="0.25">
      <c r="A316" s="18"/>
      <c r="B316" s="19">
        <v>1</v>
      </c>
      <c r="C316" s="20"/>
      <c r="D316" s="20"/>
      <c r="E316" s="19"/>
      <c r="F316" s="44">
        <f t="shared" si="69"/>
        <v>22.380000000000042</v>
      </c>
      <c r="G316" s="21">
        <f t="shared" si="70"/>
        <v>3.2995709673139064</v>
      </c>
      <c r="H316" s="22">
        <f t="shared" si="71"/>
        <v>426</v>
      </c>
      <c r="I316" s="23">
        <f t="shared" si="72"/>
        <v>1.6026000000000002</v>
      </c>
      <c r="J316">
        <v>1</v>
      </c>
      <c r="K316" s="9">
        <f t="shared" si="73"/>
        <v>678.27000000000032</v>
      </c>
      <c r="M316" t="s">
        <v>27</v>
      </c>
      <c r="P316" s="62">
        <f t="shared" si="74"/>
        <v>501.89999999999958</v>
      </c>
      <c r="Q316" s="63">
        <f t="shared" si="75"/>
        <v>2.0075999999999983</v>
      </c>
      <c r="R316" s="64"/>
    </row>
    <row r="317" spans="1:18" x14ac:dyDescent="0.25">
      <c r="A317" s="18"/>
      <c r="B317" s="19">
        <v>3.21</v>
      </c>
      <c r="C317" s="20"/>
      <c r="D317" s="20"/>
      <c r="E317" s="19"/>
      <c r="F317" s="44">
        <f t="shared" ref="F317:F336" si="76">F316-B317+E317</f>
        <v>19.170000000000041</v>
      </c>
      <c r="G317" s="21">
        <f t="shared" ref="G317:G336" si="77">F317/K317*100</f>
        <v>2.8129952456418428</v>
      </c>
      <c r="H317" s="22">
        <f t="shared" ref="H317:H336" si="78">H316+J317</f>
        <v>427</v>
      </c>
      <c r="I317" s="23">
        <f t="shared" ref="I317:I336" si="79">SUM(B268:B317)/50</f>
        <v>1.6617999999999997</v>
      </c>
      <c r="J317">
        <v>1</v>
      </c>
      <c r="K317" s="9">
        <f t="shared" ref="K317:K336" si="80">K316+B317*J317</f>
        <v>681.48000000000036</v>
      </c>
      <c r="M317" t="s">
        <v>75</v>
      </c>
      <c r="P317" s="62">
        <f t="shared" ref="P317:P336" si="81">IF(N317&lt;&gt;"Pokerbet",P316-B317+E317+R317,P316)</f>
        <v>498.6899999999996</v>
      </c>
      <c r="Q317" s="63">
        <f t="shared" ref="Q317:Q336" si="82">P317/250</f>
        <v>1.9947599999999983</v>
      </c>
      <c r="R317" s="64"/>
    </row>
    <row r="318" spans="1:18" x14ac:dyDescent="0.25">
      <c r="A318" s="18"/>
      <c r="B318" s="19">
        <v>5</v>
      </c>
      <c r="C318" s="20"/>
      <c r="D318" s="20"/>
      <c r="E318" s="19"/>
      <c r="F318" s="44">
        <f t="shared" si="76"/>
        <v>14.170000000000041</v>
      </c>
      <c r="G318" s="21">
        <f t="shared" si="77"/>
        <v>2.0641533620790167</v>
      </c>
      <c r="H318" s="22">
        <f t="shared" si="78"/>
        <v>428</v>
      </c>
      <c r="I318" s="23">
        <f t="shared" si="79"/>
        <v>1.7497999999999998</v>
      </c>
      <c r="J318">
        <v>1</v>
      </c>
      <c r="K318" s="9">
        <f t="shared" si="80"/>
        <v>686.48000000000036</v>
      </c>
      <c r="M318" t="s">
        <v>83</v>
      </c>
      <c r="P318" s="62">
        <f t="shared" si="81"/>
        <v>493.6899999999996</v>
      </c>
      <c r="Q318" s="63">
        <f t="shared" si="82"/>
        <v>1.9747599999999983</v>
      </c>
      <c r="R318" s="64"/>
    </row>
    <row r="319" spans="1:18" x14ac:dyDescent="0.25">
      <c r="A319" s="18"/>
      <c r="B319" s="19">
        <v>1</v>
      </c>
      <c r="C319" s="20"/>
      <c r="D319" s="20"/>
      <c r="E319" s="19"/>
      <c r="F319" s="44">
        <f t="shared" si="76"/>
        <v>13.170000000000041</v>
      </c>
      <c r="G319" s="21">
        <f t="shared" si="77"/>
        <v>1.9156920928608883</v>
      </c>
      <c r="H319" s="22">
        <f t="shared" si="78"/>
        <v>429</v>
      </c>
      <c r="I319" s="23">
        <f t="shared" si="79"/>
        <v>1.7038</v>
      </c>
      <c r="J319">
        <v>1</v>
      </c>
      <c r="K319" s="9">
        <f t="shared" si="80"/>
        <v>687.48000000000036</v>
      </c>
      <c r="M319" t="s">
        <v>42</v>
      </c>
      <c r="P319" s="62">
        <f t="shared" si="81"/>
        <v>492.6899999999996</v>
      </c>
      <c r="Q319" s="63">
        <f t="shared" si="82"/>
        <v>1.9707599999999983</v>
      </c>
      <c r="R319" s="64"/>
    </row>
    <row r="320" spans="1:18" x14ac:dyDescent="0.25">
      <c r="A320" s="18"/>
      <c r="B320" s="19">
        <v>1.2</v>
      </c>
      <c r="C320" s="20"/>
      <c r="D320" s="20"/>
      <c r="E320" s="19"/>
      <c r="F320" s="44">
        <f t="shared" si="76"/>
        <v>11.970000000000041</v>
      </c>
      <c r="G320" s="21">
        <f t="shared" si="77"/>
        <v>1.7381076842655565</v>
      </c>
      <c r="H320" s="22">
        <f t="shared" si="78"/>
        <v>430</v>
      </c>
      <c r="I320" s="23">
        <f t="shared" si="79"/>
        <v>1.6878</v>
      </c>
      <c r="J320">
        <v>1</v>
      </c>
      <c r="K320" s="9">
        <f t="shared" si="80"/>
        <v>688.6800000000004</v>
      </c>
      <c r="M320" t="s">
        <v>48</v>
      </c>
      <c r="N320" t="s">
        <v>21</v>
      </c>
      <c r="P320" s="62">
        <f t="shared" si="81"/>
        <v>492.6899999999996</v>
      </c>
      <c r="Q320" s="63">
        <f t="shared" si="82"/>
        <v>1.9707599999999983</v>
      </c>
      <c r="R320" s="64"/>
    </row>
    <row r="321" spans="1:18" x14ac:dyDescent="0.25">
      <c r="A321" s="24"/>
      <c r="B321" s="25">
        <v>0.5</v>
      </c>
      <c r="C321" s="26"/>
      <c r="D321" s="26"/>
      <c r="E321" s="25"/>
      <c r="F321" s="45">
        <f t="shared" si="76"/>
        <v>11.470000000000041</v>
      </c>
      <c r="G321" s="27">
        <f t="shared" si="77"/>
        <v>1.6642967004265989</v>
      </c>
      <c r="H321" s="28">
        <f t="shared" si="78"/>
        <v>431</v>
      </c>
      <c r="I321" s="29">
        <f t="shared" si="79"/>
        <v>1.6778</v>
      </c>
      <c r="J321" s="36">
        <v>1</v>
      </c>
      <c r="K321" s="41">
        <f t="shared" si="80"/>
        <v>689.1800000000004</v>
      </c>
      <c r="L321" s="36"/>
      <c r="M321" s="36" t="s">
        <v>63</v>
      </c>
      <c r="N321" s="36"/>
      <c r="O321" s="36"/>
      <c r="P321" s="59">
        <f t="shared" si="81"/>
        <v>491.6899999999996</v>
      </c>
      <c r="Q321" s="60">
        <f t="shared" si="82"/>
        <v>1.9667599999999985</v>
      </c>
      <c r="R321" s="61">
        <v>-0.5</v>
      </c>
    </row>
    <row r="322" spans="1:18" x14ac:dyDescent="0.25">
      <c r="A322" s="18">
        <v>45242</v>
      </c>
      <c r="B322" s="19">
        <v>2</v>
      </c>
      <c r="C322" s="20"/>
      <c r="D322" s="20"/>
      <c r="E322" s="19"/>
      <c r="F322" s="44">
        <f t="shared" si="76"/>
        <v>9.4700000000000415</v>
      </c>
      <c r="G322" s="21">
        <f t="shared" si="77"/>
        <v>1.37012066321364</v>
      </c>
      <c r="H322" s="22">
        <f t="shared" si="78"/>
        <v>432</v>
      </c>
      <c r="I322" s="23">
        <f t="shared" si="79"/>
        <v>1.6978</v>
      </c>
      <c r="J322">
        <v>1</v>
      </c>
      <c r="K322" s="9">
        <f t="shared" si="80"/>
        <v>691.1800000000004</v>
      </c>
      <c r="M322" s="50" t="s">
        <v>73</v>
      </c>
      <c r="P322" s="62">
        <f t="shared" si="81"/>
        <v>489.6899999999996</v>
      </c>
      <c r="Q322" s="63">
        <f t="shared" si="82"/>
        <v>1.9587599999999985</v>
      </c>
      <c r="R322" s="64"/>
    </row>
    <row r="323" spans="1:18" x14ac:dyDescent="0.25">
      <c r="A323" s="18"/>
      <c r="B323" s="19">
        <v>1</v>
      </c>
      <c r="C323" s="20"/>
      <c r="D323" s="20"/>
      <c r="E323" s="19"/>
      <c r="F323" s="44">
        <f t="shared" si="76"/>
        <v>8.4700000000000415</v>
      </c>
      <c r="G323" s="21">
        <f t="shared" si="77"/>
        <v>1.2236701436042701</v>
      </c>
      <c r="H323" s="22">
        <f t="shared" si="78"/>
        <v>433</v>
      </c>
      <c r="I323" s="23">
        <f t="shared" si="79"/>
        <v>1.6385999999999998</v>
      </c>
      <c r="J323">
        <v>1</v>
      </c>
      <c r="K323" s="9">
        <f t="shared" si="80"/>
        <v>692.1800000000004</v>
      </c>
      <c r="M323" s="50" t="s">
        <v>27</v>
      </c>
      <c r="P323" s="62">
        <f t="shared" si="81"/>
        <v>487.6899999999996</v>
      </c>
      <c r="Q323" s="63">
        <f t="shared" si="82"/>
        <v>1.9507599999999985</v>
      </c>
      <c r="R323" s="64">
        <v>-1</v>
      </c>
    </row>
    <row r="324" spans="1:18" x14ac:dyDescent="0.25">
      <c r="A324" s="18"/>
      <c r="B324" s="19">
        <v>0.5</v>
      </c>
      <c r="C324" s="20"/>
      <c r="D324" s="20"/>
      <c r="E324" s="19"/>
      <c r="F324" s="44">
        <f t="shared" si="76"/>
        <v>7.9700000000000415</v>
      </c>
      <c r="G324" s="21">
        <f t="shared" si="77"/>
        <v>1.1506034532540332</v>
      </c>
      <c r="H324" s="22">
        <f t="shared" si="78"/>
        <v>434</v>
      </c>
      <c r="I324" s="23">
        <f t="shared" si="79"/>
        <v>1.6266</v>
      </c>
      <c r="J324" s="42">
        <v>1</v>
      </c>
      <c r="K324" s="43">
        <f t="shared" si="80"/>
        <v>692.6800000000004</v>
      </c>
      <c r="L324" s="42"/>
      <c r="M324" s="42" t="s">
        <v>63</v>
      </c>
      <c r="N324" s="42"/>
      <c r="O324" s="42"/>
      <c r="P324" s="62">
        <f t="shared" si="81"/>
        <v>487.1899999999996</v>
      </c>
      <c r="Q324" s="63">
        <f t="shared" si="82"/>
        <v>1.9487599999999985</v>
      </c>
      <c r="R324" s="64"/>
    </row>
    <row r="325" spans="1:18" x14ac:dyDescent="0.25">
      <c r="A325" s="24"/>
      <c r="B325" s="25">
        <v>5</v>
      </c>
      <c r="C325" s="26"/>
      <c r="D325" s="26"/>
      <c r="E325" s="25"/>
      <c r="F325" s="45">
        <f t="shared" si="76"/>
        <v>2.9700000000000415</v>
      </c>
      <c r="G325" s="27">
        <f t="shared" si="77"/>
        <v>0.42569659442725027</v>
      </c>
      <c r="H325" s="28">
        <f t="shared" si="78"/>
        <v>435</v>
      </c>
      <c r="I325" s="29">
        <f t="shared" si="79"/>
        <v>1.7216</v>
      </c>
      <c r="J325" s="36">
        <v>1</v>
      </c>
      <c r="K325" s="41">
        <f t="shared" si="80"/>
        <v>697.6800000000004</v>
      </c>
      <c r="L325" s="36"/>
      <c r="M325" s="36" t="s">
        <v>49</v>
      </c>
      <c r="N325" s="36"/>
      <c r="O325" s="36"/>
      <c r="P325" s="59">
        <f t="shared" si="81"/>
        <v>482.1899999999996</v>
      </c>
      <c r="Q325" s="60">
        <f t="shared" si="82"/>
        <v>1.9287599999999985</v>
      </c>
      <c r="R325" s="61"/>
    </row>
    <row r="326" spans="1:18" x14ac:dyDescent="0.25">
      <c r="A326" s="18">
        <v>45243</v>
      </c>
      <c r="B326" s="19">
        <v>0.25</v>
      </c>
      <c r="C326" s="20"/>
      <c r="D326" s="20"/>
      <c r="E326" s="19"/>
      <c r="F326" s="44">
        <f t="shared" si="76"/>
        <v>2.7200000000000415</v>
      </c>
      <c r="G326" s="21">
        <f t="shared" si="77"/>
        <v>0.38972389781210726</v>
      </c>
      <c r="H326" s="22">
        <f t="shared" si="78"/>
        <v>436</v>
      </c>
      <c r="I326" s="23">
        <f t="shared" si="79"/>
        <v>1.7065999999999997</v>
      </c>
      <c r="J326">
        <v>1</v>
      </c>
      <c r="K326" s="9">
        <f t="shared" si="80"/>
        <v>697.9300000000004</v>
      </c>
      <c r="M326" s="50" t="s">
        <v>43</v>
      </c>
      <c r="P326" s="62">
        <f t="shared" si="81"/>
        <v>481.9399999999996</v>
      </c>
      <c r="Q326" s="63">
        <f t="shared" si="82"/>
        <v>1.9277599999999984</v>
      </c>
      <c r="R326" s="64"/>
    </row>
    <row r="327" spans="1:18" x14ac:dyDescent="0.25">
      <c r="A327" s="18"/>
      <c r="B327" s="19">
        <v>3</v>
      </c>
      <c r="C327" s="20"/>
      <c r="D327" s="20"/>
      <c r="E327" s="19"/>
      <c r="F327" s="44">
        <f t="shared" si="76"/>
        <v>-0.2799999999999585</v>
      </c>
      <c r="G327" s="21">
        <f t="shared" si="77"/>
        <v>-3.9946927653254721E-2</v>
      </c>
      <c r="H327" s="22">
        <f t="shared" si="78"/>
        <v>437</v>
      </c>
      <c r="I327" s="23">
        <f t="shared" si="79"/>
        <v>1.6665999999999999</v>
      </c>
      <c r="J327">
        <v>1</v>
      </c>
      <c r="K327" s="9">
        <f t="shared" si="80"/>
        <v>700.9300000000004</v>
      </c>
      <c r="M327" t="s">
        <v>42</v>
      </c>
      <c r="P327" s="62">
        <f t="shared" si="81"/>
        <v>478.9399999999996</v>
      </c>
      <c r="Q327" s="63">
        <f t="shared" si="82"/>
        <v>1.9157599999999984</v>
      </c>
      <c r="R327" s="64"/>
    </row>
    <row r="328" spans="1:18" x14ac:dyDescent="0.25">
      <c r="A328" s="18"/>
      <c r="B328" s="32">
        <v>1</v>
      </c>
      <c r="C328" s="34"/>
      <c r="D328" s="34"/>
      <c r="E328" s="32">
        <v>3.03</v>
      </c>
      <c r="F328" s="44">
        <f t="shared" si="76"/>
        <v>1.7500000000000413</v>
      </c>
      <c r="G328" s="21">
        <f t="shared" si="77"/>
        <v>0.24931260951947348</v>
      </c>
      <c r="H328" s="34">
        <f t="shared" si="78"/>
        <v>438</v>
      </c>
      <c r="I328" s="38">
        <f t="shared" si="79"/>
        <v>1.6466000000000001</v>
      </c>
      <c r="J328" s="39">
        <v>1</v>
      </c>
      <c r="K328" s="40">
        <f t="shared" si="80"/>
        <v>701.9300000000004</v>
      </c>
      <c r="L328" s="39"/>
      <c r="M328" s="65" t="s">
        <v>27</v>
      </c>
      <c r="N328" s="39"/>
      <c r="P328" s="62">
        <f t="shared" si="81"/>
        <v>480.96999999999957</v>
      </c>
      <c r="Q328" s="63">
        <f t="shared" si="82"/>
        <v>1.9238799999999983</v>
      </c>
      <c r="R328" s="64"/>
    </row>
    <row r="329" spans="1:18" x14ac:dyDescent="0.25">
      <c r="A329" s="24"/>
      <c r="B329" s="25">
        <v>0.9</v>
      </c>
      <c r="C329" s="26"/>
      <c r="D329" s="26"/>
      <c r="E329" s="25"/>
      <c r="F329" s="45">
        <f t="shared" si="76"/>
        <v>0.85000000000004128</v>
      </c>
      <c r="G329" s="27">
        <f t="shared" si="77"/>
        <v>0.12093962978245675</v>
      </c>
      <c r="H329" s="28">
        <f t="shared" si="78"/>
        <v>439</v>
      </c>
      <c r="I329" s="29">
        <f t="shared" si="79"/>
        <v>1.6246</v>
      </c>
      <c r="J329" s="36">
        <v>1</v>
      </c>
      <c r="K329" s="41">
        <f t="shared" si="80"/>
        <v>702.83000000000038</v>
      </c>
      <c r="L329" s="36"/>
      <c r="M329" s="36" t="s">
        <v>48</v>
      </c>
      <c r="N329" s="36" t="s">
        <v>21</v>
      </c>
      <c r="O329" s="36"/>
      <c r="P329" s="59">
        <f t="shared" si="81"/>
        <v>480.96999999999957</v>
      </c>
      <c r="Q329" s="60">
        <f t="shared" si="82"/>
        <v>1.9238799999999983</v>
      </c>
      <c r="R329" s="61"/>
    </row>
    <row r="330" spans="1:18" x14ac:dyDescent="0.25">
      <c r="A330" s="18">
        <v>45244</v>
      </c>
      <c r="B330" s="32">
        <v>1</v>
      </c>
      <c r="C330" s="34"/>
      <c r="D330" s="34"/>
      <c r="E330" s="32">
        <v>1.98</v>
      </c>
      <c r="F330" s="44">
        <f t="shared" si="76"/>
        <v>1.8300000000000414</v>
      </c>
      <c r="G330" s="21">
        <f t="shared" si="77"/>
        <v>0.26000596735007608</v>
      </c>
      <c r="H330" s="34">
        <f t="shared" si="78"/>
        <v>440</v>
      </c>
      <c r="I330" s="38">
        <f t="shared" si="79"/>
        <v>1.6046</v>
      </c>
      <c r="J330" s="39">
        <v>1</v>
      </c>
      <c r="K330" s="40">
        <f t="shared" si="80"/>
        <v>703.83000000000038</v>
      </c>
      <c r="L330" s="39"/>
      <c r="M330" s="65" t="s">
        <v>42</v>
      </c>
      <c r="N330" s="39"/>
      <c r="P330" s="62">
        <f t="shared" si="81"/>
        <v>481.94999999999959</v>
      </c>
      <c r="Q330" s="63">
        <f t="shared" si="82"/>
        <v>1.9277999999999984</v>
      </c>
      <c r="R330" s="64"/>
    </row>
    <row r="331" spans="1:18" x14ac:dyDescent="0.25">
      <c r="A331" s="18"/>
      <c r="B331" s="32">
        <v>1</v>
      </c>
      <c r="C331" s="34"/>
      <c r="D331" s="34"/>
      <c r="E331" s="32">
        <v>2.69</v>
      </c>
      <c r="F331" s="44">
        <f t="shared" si="76"/>
        <v>3.5200000000000413</v>
      </c>
      <c r="G331" s="21">
        <f t="shared" si="77"/>
        <v>0.49941120553892981</v>
      </c>
      <c r="H331" s="34">
        <f t="shared" si="78"/>
        <v>441</v>
      </c>
      <c r="I331" s="38">
        <f t="shared" si="79"/>
        <v>1.6125999999999998</v>
      </c>
      <c r="J331" s="39">
        <v>1</v>
      </c>
      <c r="K331" s="40">
        <f t="shared" si="80"/>
        <v>704.83000000000038</v>
      </c>
      <c r="L331" s="39"/>
      <c r="M331" s="39" t="s">
        <v>27</v>
      </c>
      <c r="N331" s="39"/>
      <c r="P331" s="62">
        <f t="shared" si="81"/>
        <v>483.63999999999959</v>
      </c>
      <c r="Q331" s="63">
        <f t="shared" si="82"/>
        <v>1.9345599999999983</v>
      </c>
      <c r="R331" s="64"/>
    </row>
    <row r="332" spans="1:18" x14ac:dyDescent="0.25">
      <c r="A332" s="18"/>
      <c r="B332" s="19">
        <v>0.6</v>
      </c>
      <c r="C332" s="20"/>
      <c r="D332" s="20"/>
      <c r="E332" s="19"/>
      <c r="F332" s="44">
        <f t="shared" si="76"/>
        <v>2.9200000000000412</v>
      </c>
      <c r="G332" s="21">
        <f t="shared" si="77"/>
        <v>0.41393192804389373</v>
      </c>
      <c r="H332" s="22">
        <f t="shared" si="78"/>
        <v>442</v>
      </c>
      <c r="I332" s="23">
        <f t="shared" si="79"/>
        <v>1.6125999999999998</v>
      </c>
      <c r="J332">
        <v>1</v>
      </c>
      <c r="K332" s="9">
        <f t="shared" si="80"/>
        <v>705.4300000000004</v>
      </c>
      <c r="M332" t="s">
        <v>23</v>
      </c>
      <c r="N332" t="s">
        <v>21</v>
      </c>
      <c r="P332" s="62">
        <f t="shared" si="81"/>
        <v>483.63999999999959</v>
      </c>
      <c r="Q332" s="63">
        <f t="shared" si="82"/>
        <v>1.9345599999999983</v>
      </c>
      <c r="R332" s="64"/>
    </row>
    <row r="333" spans="1:18" x14ac:dyDescent="0.25">
      <c r="A333" s="18"/>
      <c r="B333" s="19">
        <v>2</v>
      </c>
      <c r="C333" s="20"/>
      <c r="D333" s="20"/>
      <c r="E333" s="19"/>
      <c r="F333" s="44">
        <f t="shared" si="76"/>
        <v>0.92000000000004123</v>
      </c>
      <c r="G333" s="21">
        <f t="shared" si="77"/>
        <v>0.13004820264903111</v>
      </c>
      <c r="H333" s="22">
        <f t="shared" si="78"/>
        <v>443</v>
      </c>
      <c r="I333" s="23">
        <f t="shared" si="79"/>
        <v>1.5884</v>
      </c>
      <c r="J333">
        <v>1</v>
      </c>
      <c r="K333" s="9">
        <f t="shared" si="80"/>
        <v>707.4300000000004</v>
      </c>
      <c r="M333" t="s">
        <v>39</v>
      </c>
      <c r="P333" s="62">
        <f t="shared" si="81"/>
        <v>481.63999999999959</v>
      </c>
      <c r="Q333" s="63">
        <f t="shared" si="82"/>
        <v>1.9265599999999983</v>
      </c>
      <c r="R333" s="64"/>
    </row>
    <row r="334" spans="1:18" x14ac:dyDescent="0.25">
      <c r="A334" s="18"/>
      <c r="B334" s="19">
        <v>1.1000000000000001</v>
      </c>
      <c r="C334" s="20"/>
      <c r="D334" s="20"/>
      <c r="E334" s="32">
        <v>2</v>
      </c>
      <c r="F334" s="44">
        <f t="shared" si="76"/>
        <v>1.8200000000000411</v>
      </c>
      <c r="G334" s="21">
        <f t="shared" si="77"/>
        <v>0.25686985731021128</v>
      </c>
      <c r="H334" s="22">
        <f t="shared" si="78"/>
        <v>444</v>
      </c>
      <c r="I334" s="23">
        <f t="shared" si="79"/>
        <v>1.5663999999999998</v>
      </c>
      <c r="J334">
        <v>1</v>
      </c>
      <c r="K334" s="9">
        <f t="shared" si="80"/>
        <v>708.53000000000043</v>
      </c>
      <c r="M334" t="s">
        <v>69</v>
      </c>
      <c r="N334" t="s">
        <v>21</v>
      </c>
      <c r="P334" s="62">
        <f t="shared" si="81"/>
        <v>481.63999999999959</v>
      </c>
      <c r="Q334" s="63">
        <f t="shared" si="82"/>
        <v>1.9265599999999983</v>
      </c>
      <c r="R334" s="64"/>
    </row>
    <row r="335" spans="1:18" x14ac:dyDescent="0.25">
      <c r="A335" s="24"/>
      <c r="B335" s="25">
        <v>0.5</v>
      </c>
      <c r="C335" s="26"/>
      <c r="D335" s="26"/>
      <c r="E335" s="25"/>
      <c r="F335" s="45">
        <f t="shared" si="76"/>
        <v>1.3200000000000411</v>
      </c>
      <c r="G335" s="27">
        <f t="shared" si="77"/>
        <v>0.18616983766554876</v>
      </c>
      <c r="H335" s="28">
        <f t="shared" si="78"/>
        <v>445</v>
      </c>
      <c r="I335" s="29">
        <f t="shared" si="79"/>
        <v>1.5544</v>
      </c>
      <c r="J335" s="36">
        <v>1</v>
      </c>
      <c r="K335" s="41">
        <f t="shared" si="80"/>
        <v>709.03000000000043</v>
      </c>
      <c r="L335" s="36"/>
      <c r="M335" s="36" t="s">
        <v>63</v>
      </c>
      <c r="N335" s="36"/>
      <c r="O335" s="36"/>
      <c r="P335" s="59">
        <f t="shared" si="81"/>
        <v>481.13999999999959</v>
      </c>
      <c r="Q335" s="60">
        <f t="shared" si="82"/>
        <v>1.9245599999999983</v>
      </c>
      <c r="R335" s="61"/>
    </row>
    <row r="336" spans="1:18" x14ac:dyDescent="0.25">
      <c r="A336" s="18">
        <v>45245</v>
      </c>
      <c r="B336" s="19">
        <v>2</v>
      </c>
      <c r="C336" s="20"/>
      <c r="D336" s="20"/>
      <c r="E336" s="19"/>
      <c r="F336" s="44">
        <f t="shared" si="76"/>
        <v>-0.67999999999995886</v>
      </c>
      <c r="G336" s="21">
        <f t="shared" si="77"/>
        <v>-9.563590847080411E-2</v>
      </c>
      <c r="H336" s="22">
        <f t="shared" si="78"/>
        <v>446</v>
      </c>
      <c r="I336" s="23">
        <f t="shared" si="79"/>
        <v>1.5763999999999998</v>
      </c>
      <c r="J336">
        <v>1</v>
      </c>
      <c r="K336" s="9">
        <f t="shared" si="80"/>
        <v>711.03000000000043</v>
      </c>
      <c r="M336" s="50" t="s">
        <v>39</v>
      </c>
      <c r="P336" s="62">
        <f t="shared" si="81"/>
        <v>479.64999999999958</v>
      </c>
      <c r="Q336" s="63">
        <f t="shared" si="82"/>
        <v>1.9185999999999983</v>
      </c>
      <c r="R336" s="64">
        <v>0.51</v>
      </c>
    </row>
    <row r="337" spans="1:18" x14ac:dyDescent="0.25">
      <c r="A337" s="18"/>
      <c r="B337" s="19">
        <v>2</v>
      </c>
      <c r="C337" s="20"/>
      <c r="D337" s="20"/>
      <c r="E337" s="19"/>
      <c r="F337" s="44">
        <f t="shared" ref="F337:F366" si="83">F336-B337+E337</f>
        <v>-2.6799999999999589</v>
      </c>
      <c r="G337" s="21">
        <f t="shared" ref="G337:G366" si="84">F337/K337*100</f>
        <v>-0.37586076322173784</v>
      </c>
      <c r="H337" s="22">
        <f t="shared" ref="H337:H366" si="85">H336+J337</f>
        <v>447</v>
      </c>
      <c r="I337" s="23">
        <f t="shared" ref="I337:I366" si="86">SUM(B288:B337)/50</f>
        <v>1.5763999999999998</v>
      </c>
      <c r="J337">
        <v>1</v>
      </c>
      <c r="K337" s="9">
        <f t="shared" ref="K337:K366" si="87">K336+B337*J337</f>
        <v>713.03000000000043</v>
      </c>
      <c r="M337" t="s">
        <v>55</v>
      </c>
      <c r="P337" s="62">
        <f t="shared" ref="P337:P366" si="88">IF(N337&lt;&gt;"Pokerbet",P336-B337+E337+R337,P336)</f>
        <v>477.64999999999958</v>
      </c>
      <c r="Q337" s="63">
        <f t="shared" ref="Q337:Q366" si="89">P337/250</f>
        <v>1.9105999999999983</v>
      </c>
      <c r="R337" s="64"/>
    </row>
    <row r="338" spans="1:18" x14ac:dyDescent="0.25">
      <c r="A338" s="18"/>
      <c r="B338" s="19">
        <v>1.1000000000000001</v>
      </c>
      <c r="C338" s="20"/>
      <c r="D338" s="20"/>
      <c r="E338" s="19"/>
      <c r="F338" s="44">
        <f t="shared" si="83"/>
        <v>-3.7799999999999589</v>
      </c>
      <c r="G338" s="21">
        <f t="shared" si="84"/>
        <v>-0.52931539075517853</v>
      </c>
      <c r="H338" s="22">
        <f t="shared" si="85"/>
        <v>448</v>
      </c>
      <c r="I338" s="23">
        <f t="shared" si="86"/>
        <v>1.5583999999999998</v>
      </c>
      <c r="J338">
        <v>1</v>
      </c>
      <c r="K338" s="9">
        <f t="shared" si="87"/>
        <v>714.13000000000045</v>
      </c>
      <c r="M338" t="s">
        <v>69</v>
      </c>
      <c r="N338" t="s">
        <v>21</v>
      </c>
      <c r="P338" s="62">
        <f t="shared" si="88"/>
        <v>477.64999999999958</v>
      </c>
      <c r="Q338" s="63">
        <f t="shared" si="89"/>
        <v>1.9105999999999983</v>
      </c>
      <c r="R338" s="64"/>
    </row>
    <row r="339" spans="1:18" x14ac:dyDescent="0.25">
      <c r="A339" s="18"/>
      <c r="B339" s="19">
        <v>0.25</v>
      </c>
      <c r="C339" s="20"/>
      <c r="D339" s="20"/>
      <c r="E339" s="19"/>
      <c r="F339" s="44">
        <f t="shared" si="83"/>
        <v>-4.0299999999999585</v>
      </c>
      <c r="G339" s="21">
        <f t="shared" si="84"/>
        <v>-0.5641255354293172</v>
      </c>
      <c r="H339" s="22">
        <f t="shared" si="85"/>
        <v>449</v>
      </c>
      <c r="I339" s="23">
        <f t="shared" si="86"/>
        <v>1.5233999999999996</v>
      </c>
      <c r="J339">
        <v>1</v>
      </c>
      <c r="K339" s="9">
        <f t="shared" si="87"/>
        <v>714.38000000000045</v>
      </c>
      <c r="M339" t="s">
        <v>43</v>
      </c>
      <c r="P339" s="62">
        <f t="shared" si="88"/>
        <v>477.39999999999958</v>
      </c>
      <c r="Q339" s="63">
        <f t="shared" si="89"/>
        <v>1.9095999999999984</v>
      </c>
      <c r="R339" s="64"/>
    </row>
    <row r="340" spans="1:18" x14ac:dyDescent="0.25">
      <c r="A340" s="18"/>
      <c r="B340" s="19">
        <v>5</v>
      </c>
      <c r="C340" s="20"/>
      <c r="D340" s="20"/>
      <c r="E340" s="19"/>
      <c r="F340" s="44">
        <f t="shared" si="83"/>
        <v>-9.0299999999999585</v>
      </c>
      <c r="G340" s="21">
        <f t="shared" si="84"/>
        <v>-1.2552475743000853</v>
      </c>
      <c r="H340" s="22">
        <f t="shared" si="85"/>
        <v>450</v>
      </c>
      <c r="I340" s="23">
        <f t="shared" si="86"/>
        <v>1.6033999999999997</v>
      </c>
      <c r="J340" s="42">
        <v>1</v>
      </c>
      <c r="K340" s="43">
        <f t="shared" si="87"/>
        <v>719.38000000000045</v>
      </c>
      <c r="L340" s="42"/>
      <c r="M340" s="42" t="s">
        <v>49</v>
      </c>
      <c r="N340" s="42"/>
      <c r="O340" s="42"/>
      <c r="P340" s="62">
        <f t="shared" si="88"/>
        <v>472.39999999999958</v>
      </c>
      <c r="Q340" s="63">
        <f t="shared" si="89"/>
        <v>1.8895999999999984</v>
      </c>
      <c r="R340" s="64"/>
    </row>
    <row r="341" spans="1:18" x14ac:dyDescent="0.25">
      <c r="A341" s="18"/>
      <c r="B341" s="19">
        <v>2</v>
      </c>
      <c r="C341" s="20"/>
      <c r="D341" s="20"/>
      <c r="E341" s="19"/>
      <c r="F341" s="44">
        <f t="shared" si="83"/>
        <v>-11.029999999999959</v>
      </c>
      <c r="G341" s="21">
        <f t="shared" si="84"/>
        <v>-1.5290138345947977</v>
      </c>
      <c r="H341" s="22">
        <f t="shared" si="85"/>
        <v>451</v>
      </c>
      <c r="I341" s="23">
        <f t="shared" si="86"/>
        <v>1.6073999999999997</v>
      </c>
      <c r="J341">
        <v>1</v>
      </c>
      <c r="K341" s="9">
        <f t="shared" si="87"/>
        <v>721.38000000000045</v>
      </c>
      <c r="M341" s="50" t="s">
        <v>39</v>
      </c>
      <c r="P341" s="62">
        <f t="shared" si="88"/>
        <v>470.39999999999958</v>
      </c>
      <c r="Q341" s="63">
        <f t="shared" si="89"/>
        <v>1.8815999999999984</v>
      </c>
      <c r="R341" s="64"/>
    </row>
    <row r="342" spans="1:18" x14ac:dyDescent="0.25">
      <c r="A342" s="24"/>
      <c r="B342" s="25">
        <v>2</v>
      </c>
      <c r="C342" s="26"/>
      <c r="D342" s="26"/>
      <c r="E342" s="25"/>
      <c r="F342" s="45">
        <f t="shared" si="83"/>
        <v>-13.029999999999959</v>
      </c>
      <c r="G342" s="27">
        <f t="shared" si="84"/>
        <v>-1.8012662777516588</v>
      </c>
      <c r="H342" s="28">
        <f t="shared" si="85"/>
        <v>452</v>
      </c>
      <c r="I342" s="29">
        <f t="shared" si="86"/>
        <v>1.6294</v>
      </c>
      <c r="J342" s="36">
        <v>1</v>
      </c>
      <c r="K342" s="41">
        <f t="shared" si="87"/>
        <v>723.38000000000045</v>
      </c>
      <c r="L342" s="36"/>
      <c r="M342" s="36" t="s">
        <v>55</v>
      </c>
      <c r="N342" s="36"/>
      <c r="O342" s="36"/>
      <c r="P342" s="59">
        <f t="shared" si="88"/>
        <v>468.39999999999958</v>
      </c>
      <c r="Q342" s="60">
        <f t="shared" si="89"/>
        <v>1.8735999999999984</v>
      </c>
      <c r="R342" s="61"/>
    </row>
    <row r="343" spans="1:18" x14ac:dyDescent="0.25">
      <c r="A343" s="18">
        <v>45246</v>
      </c>
      <c r="B343" s="19">
        <v>1.2</v>
      </c>
      <c r="C343" s="20"/>
      <c r="D343" s="20"/>
      <c r="E343" s="19"/>
      <c r="F343" s="44">
        <f t="shared" si="83"/>
        <v>-14.229999999999958</v>
      </c>
      <c r="G343" s="21">
        <f t="shared" si="84"/>
        <v>-1.9638963261475542</v>
      </c>
      <c r="H343" s="22">
        <f t="shared" si="85"/>
        <v>453</v>
      </c>
      <c r="I343" s="23">
        <f t="shared" si="86"/>
        <v>1.6484000000000001</v>
      </c>
      <c r="J343">
        <v>1</v>
      </c>
      <c r="K343" s="9">
        <f t="shared" si="87"/>
        <v>724.5800000000005</v>
      </c>
      <c r="M343" t="s">
        <v>23</v>
      </c>
      <c r="N343" t="s">
        <v>21</v>
      </c>
      <c r="P343" s="62">
        <f t="shared" si="88"/>
        <v>468.39999999999958</v>
      </c>
      <c r="Q343" s="63">
        <f t="shared" si="89"/>
        <v>1.8735999999999984</v>
      </c>
      <c r="R343" s="64"/>
    </row>
    <row r="344" spans="1:18" x14ac:dyDescent="0.25">
      <c r="A344" s="18"/>
      <c r="B344" s="19">
        <v>2.2000000000000002</v>
      </c>
      <c r="C344" s="20"/>
      <c r="D344" s="20"/>
      <c r="E344" s="32">
        <v>0.5</v>
      </c>
      <c r="F344" s="44">
        <f t="shared" si="83"/>
        <v>-15.929999999999957</v>
      </c>
      <c r="G344" s="21">
        <f t="shared" si="84"/>
        <v>-2.1918599851399247</v>
      </c>
      <c r="H344" s="22">
        <f t="shared" si="85"/>
        <v>454</v>
      </c>
      <c r="I344" s="23">
        <f t="shared" si="86"/>
        <v>1.6524000000000001</v>
      </c>
      <c r="J344">
        <v>1</v>
      </c>
      <c r="K344" s="9">
        <f t="shared" si="87"/>
        <v>726.78000000000054</v>
      </c>
      <c r="M344" t="s">
        <v>52</v>
      </c>
      <c r="N344" t="s">
        <v>21</v>
      </c>
      <c r="P344" s="62">
        <f t="shared" si="88"/>
        <v>468.39999999999958</v>
      </c>
      <c r="Q344" s="63">
        <f t="shared" si="89"/>
        <v>1.8735999999999984</v>
      </c>
      <c r="R344" s="64"/>
    </row>
    <row r="345" spans="1:18" x14ac:dyDescent="0.25">
      <c r="A345" s="18"/>
      <c r="B345" s="19">
        <v>2.2000000000000002</v>
      </c>
      <c r="C345" s="20"/>
      <c r="D345" s="20"/>
      <c r="E345" s="19"/>
      <c r="F345" s="44">
        <f t="shared" si="83"/>
        <v>-18.129999999999956</v>
      </c>
      <c r="G345" s="21">
        <f t="shared" si="84"/>
        <v>-2.4870366813904279</v>
      </c>
      <c r="H345" s="22">
        <f t="shared" si="85"/>
        <v>455</v>
      </c>
      <c r="I345" s="23">
        <f t="shared" si="86"/>
        <v>1.6744000000000003</v>
      </c>
      <c r="J345">
        <v>1</v>
      </c>
      <c r="K345" s="9">
        <f t="shared" si="87"/>
        <v>728.98000000000059</v>
      </c>
      <c r="M345" t="s">
        <v>86</v>
      </c>
      <c r="N345" t="s">
        <v>21</v>
      </c>
      <c r="P345" s="62">
        <f t="shared" si="88"/>
        <v>468.39999999999958</v>
      </c>
      <c r="Q345" s="63">
        <f t="shared" si="89"/>
        <v>1.8735999999999984</v>
      </c>
      <c r="R345" s="64"/>
    </row>
    <row r="346" spans="1:18" x14ac:dyDescent="0.25">
      <c r="A346" s="18"/>
      <c r="B346" s="19">
        <v>6.6</v>
      </c>
      <c r="C346" s="20"/>
      <c r="D346" s="20"/>
      <c r="E346" s="19"/>
      <c r="F346" s="44">
        <f t="shared" si="83"/>
        <v>-24.729999999999954</v>
      </c>
      <c r="G346" s="21">
        <f t="shared" si="84"/>
        <v>-3.3619728649500984</v>
      </c>
      <c r="H346" s="22">
        <f t="shared" si="85"/>
        <v>456</v>
      </c>
      <c r="I346" s="23">
        <f t="shared" si="86"/>
        <v>1.8004</v>
      </c>
      <c r="J346">
        <v>1</v>
      </c>
      <c r="K346" s="9">
        <f t="shared" si="87"/>
        <v>735.58000000000061</v>
      </c>
      <c r="M346" t="s">
        <v>85</v>
      </c>
      <c r="N346" t="s">
        <v>21</v>
      </c>
      <c r="P346" s="62">
        <f t="shared" si="88"/>
        <v>468.39999999999958</v>
      </c>
      <c r="Q346" s="63">
        <f t="shared" si="89"/>
        <v>1.8735999999999984</v>
      </c>
      <c r="R346" s="64"/>
    </row>
    <row r="347" spans="1:18" x14ac:dyDescent="0.25">
      <c r="A347" s="18"/>
      <c r="B347" s="19">
        <v>6.6</v>
      </c>
      <c r="C347" s="20"/>
      <c r="D347" s="20"/>
      <c r="E347" s="19"/>
      <c r="F347" s="44">
        <f t="shared" si="83"/>
        <v>-31.329999999999956</v>
      </c>
      <c r="G347" s="21">
        <f t="shared" si="84"/>
        <v>-4.2213479209895075</v>
      </c>
      <c r="H347" s="22">
        <f t="shared" si="85"/>
        <v>457</v>
      </c>
      <c r="I347" s="23">
        <f t="shared" si="86"/>
        <v>1.9123999999999999</v>
      </c>
      <c r="J347">
        <v>1</v>
      </c>
      <c r="K347" s="9">
        <f t="shared" si="87"/>
        <v>742.18000000000063</v>
      </c>
      <c r="M347" t="s">
        <v>84</v>
      </c>
      <c r="N347" t="s">
        <v>21</v>
      </c>
      <c r="P347" s="62">
        <f t="shared" si="88"/>
        <v>468.39999999999958</v>
      </c>
      <c r="Q347" s="63">
        <f t="shared" si="89"/>
        <v>1.8735999999999984</v>
      </c>
      <c r="R347" s="64"/>
    </row>
    <row r="348" spans="1:18" x14ac:dyDescent="0.25">
      <c r="A348" s="18"/>
      <c r="B348" s="32">
        <v>2</v>
      </c>
      <c r="C348" s="34"/>
      <c r="D348" s="34"/>
      <c r="E348" s="32">
        <v>3.44</v>
      </c>
      <c r="F348" s="44">
        <f t="shared" si="83"/>
        <v>-29.889999999999954</v>
      </c>
      <c r="G348" s="21">
        <f t="shared" si="84"/>
        <v>-4.0165013840737362</v>
      </c>
      <c r="H348" s="34">
        <f t="shared" si="85"/>
        <v>458</v>
      </c>
      <c r="I348" s="38">
        <f t="shared" si="86"/>
        <v>1.8881999999999999</v>
      </c>
      <c r="J348" s="39">
        <v>1</v>
      </c>
      <c r="K348" s="40">
        <f t="shared" si="87"/>
        <v>744.18000000000063</v>
      </c>
      <c r="L348" s="39"/>
      <c r="M348" s="65" t="s">
        <v>39</v>
      </c>
      <c r="N348" s="39"/>
      <c r="P348" s="62">
        <f t="shared" si="88"/>
        <v>469.83999999999958</v>
      </c>
      <c r="Q348" s="63">
        <f t="shared" si="89"/>
        <v>1.8793599999999984</v>
      </c>
      <c r="R348" s="64"/>
    </row>
    <row r="349" spans="1:18" x14ac:dyDescent="0.25">
      <c r="A349" s="24"/>
      <c r="B349" s="25">
        <v>2</v>
      </c>
      <c r="C349" s="26"/>
      <c r="D349" s="26"/>
      <c r="E349" s="25"/>
      <c r="F349" s="45">
        <f t="shared" si="83"/>
        <v>-31.889999999999954</v>
      </c>
      <c r="G349" s="27">
        <f t="shared" si="84"/>
        <v>-4.2737677236055545</v>
      </c>
      <c r="H349" s="28">
        <f t="shared" si="85"/>
        <v>459</v>
      </c>
      <c r="I349" s="29">
        <f t="shared" si="86"/>
        <v>1.8841999999999999</v>
      </c>
      <c r="J349" s="36">
        <v>1</v>
      </c>
      <c r="K349" s="41">
        <f t="shared" si="87"/>
        <v>746.18000000000063</v>
      </c>
      <c r="L349" s="36"/>
      <c r="M349" s="36" t="s">
        <v>55</v>
      </c>
      <c r="N349" s="36"/>
      <c r="O349" s="36"/>
      <c r="P349" s="59">
        <f t="shared" si="88"/>
        <v>467.33999999999958</v>
      </c>
      <c r="Q349" s="60">
        <f t="shared" si="89"/>
        <v>1.8693599999999984</v>
      </c>
      <c r="R349" s="61">
        <v>-0.5</v>
      </c>
    </row>
    <row r="350" spans="1:18" x14ac:dyDescent="0.25">
      <c r="A350" s="18">
        <v>45250</v>
      </c>
      <c r="B350" s="19">
        <v>2</v>
      </c>
      <c r="C350" s="20"/>
      <c r="D350" s="20"/>
      <c r="E350" s="19"/>
      <c r="F350" s="44">
        <f t="shared" si="83"/>
        <v>-33.889999999999958</v>
      </c>
      <c r="G350" s="21">
        <f t="shared" si="84"/>
        <v>-4.5296586382955883</v>
      </c>
      <c r="H350" s="22">
        <f t="shared" si="85"/>
        <v>460</v>
      </c>
      <c r="I350" s="23">
        <f t="shared" si="86"/>
        <v>1.8841999999999999</v>
      </c>
      <c r="J350">
        <v>1</v>
      </c>
      <c r="K350" s="9">
        <f t="shared" si="87"/>
        <v>748.18000000000063</v>
      </c>
      <c r="M350" s="50" t="s">
        <v>87</v>
      </c>
      <c r="N350" s="50" t="s">
        <v>21</v>
      </c>
      <c r="P350" s="62">
        <f t="shared" si="88"/>
        <v>467.33999999999958</v>
      </c>
      <c r="Q350" s="63">
        <f t="shared" si="89"/>
        <v>1.8693599999999984</v>
      </c>
      <c r="R350" s="64"/>
    </row>
    <row r="351" spans="1:18" x14ac:dyDescent="0.25">
      <c r="A351" s="18"/>
      <c r="B351" s="52">
        <v>6.6</v>
      </c>
      <c r="C351" s="53">
        <v>4</v>
      </c>
      <c r="D351" s="53"/>
      <c r="E351" s="52">
        <v>39.39</v>
      </c>
      <c r="F351" s="44">
        <f t="shared" si="83"/>
        <v>-1.0999999999999588</v>
      </c>
      <c r="G351" s="21">
        <f t="shared" si="84"/>
        <v>-0.145737830891115</v>
      </c>
      <c r="H351" s="53">
        <f t="shared" si="85"/>
        <v>461</v>
      </c>
      <c r="I351" s="74">
        <f t="shared" si="86"/>
        <v>1.9161999999999997</v>
      </c>
      <c r="J351" s="75">
        <v>1</v>
      </c>
      <c r="K351" s="76">
        <f t="shared" si="87"/>
        <v>754.78000000000065</v>
      </c>
      <c r="L351" s="75"/>
      <c r="M351" s="77" t="s">
        <v>88</v>
      </c>
      <c r="N351" s="77" t="s">
        <v>21</v>
      </c>
      <c r="P351" s="62">
        <f t="shared" si="88"/>
        <v>467.33999999999958</v>
      </c>
      <c r="Q351" s="63">
        <f t="shared" si="89"/>
        <v>1.8693599999999984</v>
      </c>
      <c r="R351" s="64"/>
    </row>
    <row r="352" spans="1:18" x14ac:dyDescent="0.25">
      <c r="A352" s="18"/>
      <c r="B352" s="32">
        <v>3.21</v>
      </c>
      <c r="C352" s="34"/>
      <c r="D352" s="34"/>
      <c r="E352" s="32">
        <v>7.66</v>
      </c>
      <c r="F352" s="44">
        <f t="shared" si="83"/>
        <v>3.3500000000000414</v>
      </c>
      <c r="G352" s="21">
        <f t="shared" si="84"/>
        <v>0.44195833718123434</v>
      </c>
      <c r="H352" s="34">
        <f t="shared" si="85"/>
        <v>462</v>
      </c>
      <c r="I352" s="38">
        <f t="shared" si="86"/>
        <v>1.9623999999999997</v>
      </c>
      <c r="J352" s="39">
        <v>1</v>
      </c>
      <c r="K352" s="40">
        <f t="shared" si="87"/>
        <v>757.99000000000069</v>
      </c>
      <c r="L352" s="39"/>
      <c r="M352" s="39" t="s">
        <v>75</v>
      </c>
      <c r="N352" s="39"/>
      <c r="P352" s="62">
        <f t="shared" si="88"/>
        <v>471.78999999999962</v>
      </c>
      <c r="Q352" s="63">
        <f t="shared" si="89"/>
        <v>1.8871599999999984</v>
      </c>
      <c r="R352" s="64"/>
    </row>
    <row r="353" spans="1:18" x14ac:dyDescent="0.25">
      <c r="A353" s="24"/>
      <c r="B353" s="25">
        <v>0.5</v>
      </c>
      <c r="C353" s="26"/>
      <c r="D353" s="26"/>
      <c r="E353" s="25"/>
      <c r="F353" s="45">
        <f t="shared" si="83"/>
        <v>2.8500000000000414</v>
      </c>
      <c r="G353" s="27">
        <f t="shared" si="84"/>
        <v>0.37574654906459398</v>
      </c>
      <c r="H353" s="28">
        <f t="shared" si="85"/>
        <v>463</v>
      </c>
      <c r="I353" s="29">
        <f t="shared" si="86"/>
        <v>1.9323999999999999</v>
      </c>
      <c r="J353" s="36">
        <v>1</v>
      </c>
      <c r="K353" s="41">
        <f t="shared" si="87"/>
        <v>758.49000000000069</v>
      </c>
      <c r="L353" s="36"/>
      <c r="M353" s="36" t="s">
        <v>63</v>
      </c>
      <c r="N353" s="36"/>
      <c r="O353" s="36"/>
      <c r="P353" s="59">
        <f t="shared" si="88"/>
        <v>471.28999999999962</v>
      </c>
      <c r="Q353" s="60">
        <f t="shared" si="89"/>
        <v>1.8851599999999984</v>
      </c>
      <c r="R353" s="61"/>
    </row>
    <row r="354" spans="1:18" x14ac:dyDescent="0.25">
      <c r="A354" s="18">
        <v>45251</v>
      </c>
      <c r="B354" s="19">
        <v>1.5</v>
      </c>
      <c r="C354" s="20"/>
      <c r="D354" s="20"/>
      <c r="E354" s="19"/>
      <c r="F354" s="44">
        <f t="shared" si="83"/>
        <v>1.3500000000000414</v>
      </c>
      <c r="G354" s="21">
        <f t="shared" si="84"/>
        <v>0.1776339162357452</v>
      </c>
      <c r="H354" s="22">
        <f t="shared" si="85"/>
        <v>464</v>
      </c>
      <c r="I354" s="23">
        <f t="shared" si="86"/>
        <v>1.9423999999999999</v>
      </c>
      <c r="J354">
        <v>1</v>
      </c>
      <c r="K354" s="9">
        <f t="shared" si="87"/>
        <v>759.99000000000069</v>
      </c>
      <c r="M354" t="s">
        <v>48</v>
      </c>
      <c r="N354" t="s">
        <v>21</v>
      </c>
      <c r="P354" s="62">
        <f t="shared" si="88"/>
        <v>471.28999999999962</v>
      </c>
      <c r="Q354" s="63">
        <f t="shared" si="89"/>
        <v>1.8851599999999984</v>
      </c>
      <c r="R354" s="64"/>
    </row>
    <row r="355" spans="1:18" x14ac:dyDescent="0.25">
      <c r="A355" s="18"/>
      <c r="B355" s="19">
        <v>1</v>
      </c>
      <c r="C355" s="20"/>
      <c r="D355" s="20"/>
      <c r="E355" s="19"/>
      <c r="F355" s="44">
        <f t="shared" si="83"/>
        <v>0.35000000000004139</v>
      </c>
      <c r="G355" s="21">
        <f t="shared" si="84"/>
        <v>4.5992720009466755E-2</v>
      </c>
      <c r="H355" s="22">
        <f t="shared" si="85"/>
        <v>465</v>
      </c>
      <c r="I355" s="23">
        <f t="shared" si="86"/>
        <v>1.9423999999999999</v>
      </c>
      <c r="J355">
        <v>1</v>
      </c>
      <c r="K355" s="9">
        <f t="shared" si="87"/>
        <v>760.99000000000069</v>
      </c>
      <c r="M355" t="s">
        <v>42</v>
      </c>
      <c r="P355" s="62">
        <f t="shared" si="88"/>
        <v>470.28999999999962</v>
      </c>
      <c r="Q355" s="63">
        <f t="shared" si="89"/>
        <v>1.8811599999999984</v>
      </c>
      <c r="R355" s="64"/>
    </row>
    <row r="356" spans="1:18" x14ac:dyDescent="0.25">
      <c r="A356" s="18"/>
      <c r="B356" s="19">
        <v>6.6</v>
      </c>
      <c r="C356" s="20"/>
      <c r="D356" s="20"/>
      <c r="E356" s="19"/>
      <c r="F356" s="44">
        <f t="shared" si="83"/>
        <v>-6.2499999999999583</v>
      </c>
      <c r="G356" s="21">
        <f t="shared" si="84"/>
        <v>-0.81423676702405623</v>
      </c>
      <c r="H356" s="22">
        <f t="shared" si="85"/>
        <v>466</v>
      </c>
      <c r="I356" s="23">
        <f t="shared" si="86"/>
        <v>2.0543999999999998</v>
      </c>
      <c r="J356">
        <v>1</v>
      </c>
      <c r="K356" s="9">
        <f t="shared" si="87"/>
        <v>767.59000000000071</v>
      </c>
      <c r="M356" t="s">
        <v>88</v>
      </c>
      <c r="N356" t="s">
        <v>21</v>
      </c>
      <c r="P356" s="62">
        <f t="shared" si="88"/>
        <v>470.28999999999962</v>
      </c>
      <c r="Q356" s="63">
        <f t="shared" si="89"/>
        <v>1.8811599999999984</v>
      </c>
      <c r="R356" s="64"/>
    </row>
    <row r="357" spans="1:18" x14ac:dyDescent="0.25">
      <c r="A357" s="18"/>
      <c r="B357" s="19">
        <v>1</v>
      </c>
      <c r="C357" s="20"/>
      <c r="D357" s="20"/>
      <c r="E357" s="19"/>
      <c r="F357" s="44">
        <f t="shared" si="83"/>
        <v>-7.2499999999999583</v>
      </c>
      <c r="G357" s="21">
        <f t="shared" si="84"/>
        <v>-0.94328575703560436</v>
      </c>
      <c r="H357" s="22">
        <f t="shared" si="85"/>
        <v>467</v>
      </c>
      <c r="I357" s="23">
        <f t="shared" si="86"/>
        <v>1.9743999999999997</v>
      </c>
      <c r="J357">
        <v>1</v>
      </c>
      <c r="K357" s="9">
        <f t="shared" si="87"/>
        <v>768.59000000000071</v>
      </c>
      <c r="M357" t="s">
        <v>27</v>
      </c>
      <c r="P357" s="62">
        <f t="shared" si="88"/>
        <v>469.28999999999962</v>
      </c>
      <c r="Q357" s="63">
        <f t="shared" si="89"/>
        <v>1.8771599999999984</v>
      </c>
      <c r="R357" s="64"/>
    </row>
    <row r="358" spans="1:18" x14ac:dyDescent="0.25">
      <c r="A358" s="24"/>
      <c r="B358" s="33">
        <v>3.21</v>
      </c>
      <c r="C358" s="35"/>
      <c r="D358" s="35"/>
      <c r="E358" s="33">
        <v>6.19</v>
      </c>
      <c r="F358" s="45">
        <f t="shared" si="83"/>
        <v>-4.2699999999999578</v>
      </c>
      <c r="G358" s="27">
        <f t="shared" si="84"/>
        <v>-0.55325213785954319</v>
      </c>
      <c r="H358" s="35">
        <f t="shared" si="85"/>
        <v>468</v>
      </c>
      <c r="I358" s="48">
        <f t="shared" si="86"/>
        <v>2.0285999999999995</v>
      </c>
      <c r="J358" s="49">
        <v>1</v>
      </c>
      <c r="K358" s="33">
        <f t="shared" si="87"/>
        <v>771.80000000000075</v>
      </c>
      <c r="L358" s="49"/>
      <c r="M358" s="49" t="s">
        <v>75</v>
      </c>
      <c r="N358" s="49"/>
      <c r="O358" s="36"/>
      <c r="P358" s="59">
        <f t="shared" si="88"/>
        <v>472.38999999999965</v>
      </c>
      <c r="Q358" s="60">
        <f t="shared" si="89"/>
        <v>1.8895599999999986</v>
      </c>
      <c r="R358" s="61">
        <v>0.12</v>
      </c>
    </row>
    <row r="359" spans="1:18" x14ac:dyDescent="0.25">
      <c r="A359" s="18">
        <v>45252</v>
      </c>
      <c r="B359" s="19">
        <v>1</v>
      </c>
      <c r="C359" s="20"/>
      <c r="D359" s="20"/>
      <c r="E359" s="19"/>
      <c r="F359" s="44">
        <f t="shared" si="83"/>
        <v>-5.2699999999999578</v>
      </c>
      <c r="G359" s="21">
        <f t="shared" si="84"/>
        <v>-0.68193581780537693</v>
      </c>
      <c r="H359" s="22">
        <f t="shared" si="85"/>
        <v>469</v>
      </c>
      <c r="I359" s="23">
        <f t="shared" si="86"/>
        <v>2.0385999999999997</v>
      </c>
      <c r="J359">
        <v>1</v>
      </c>
      <c r="K359" s="9">
        <f t="shared" si="87"/>
        <v>772.80000000000075</v>
      </c>
      <c r="M359" t="s">
        <v>42</v>
      </c>
      <c r="P359" s="62">
        <f t="shared" si="88"/>
        <v>471.38999999999965</v>
      </c>
      <c r="Q359" s="63">
        <f t="shared" si="89"/>
        <v>1.8855599999999986</v>
      </c>
      <c r="R359" s="64"/>
    </row>
    <row r="360" spans="1:18" x14ac:dyDescent="0.25">
      <c r="A360" s="18"/>
      <c r="B360" s="19">
        <v>2</v>
      </c>
      <c r="C360" s="20"/>
      <c r="D360" s="20"/>
      <c r="E360" s="19"/>
      <c r="F360" s="44">
        <f t="shared" si="83"/>
        <v>-7.2699999999999578</v>
      </c>
      <c r="G360" s="21">
        <f t="shared" si="84"/>
        <v>-0.93830665978316352</v>
      </c>
      <c r="H360" s="22">
        <f t="shared" si="85"/>
        <v>470</v>
      </c>
      <c r="I360" s="23">
        <f t="shared" si="86"/>
        <v>2.0605999999999995</v>
      </c>
      <c r="J360">
        <v>1</v>
      </c>
      <c r="K360" s="9">
        <f t="shared" si="87"/>
        <v>774.80000000000075</v>
      </c>
      <c r="M360" t="s">
        <v>55</v>
      </c>
      <c r="P360" s="62">
        <f t="shared" si="88"/>
        <v>469.38999999999965</v>
      </c>
      <c r="Q360" s="63">
        <f t="shared" si="89"/>
        <v>1.8775599999999986</v>
      </c>
      <c r="R360" s="64"/>
    </row>
    <row r="361" spans="1:18" x14ac:dyDescent="0.25">
      <c r="A361" s="18"/>
      <c r="B361" s="19">
        <v>0.6</v>
      </c>
      <c r="C361" s="20"/>
      <c r="D361" s="20"/>
      <c r="E361" s="19"/>
      <c r="F361" s="44">
        <f t="shared" si="83"/>
        <v>-7.8699999999999575</v>
      </c>
      <c r="G361" s="21">
        <f t="shared" si="84"/>
        <v>-1.0149600206345046</v>
      </c>
      <c r="H361" s="22">
        <f t="shared" si="85"/>
        <v>471</v>
      </c>
      <c r="I361" s="23">
        <f t="shared" si="86"/>
        <v>2.0675999999999997</v>
      </c>
      <c r="J361">
        <v>1</v>
      </c>
      <c r="K361" s="9">
        <f t="shared" si="87"/>
        <v>775.40000000000077</v>
      </c>
      <c r="M361" t="s">
        <v>48</v>
      </c>
      <c r="N361" t="s">
        <v>21</v>
      </c>
      <c r="P361" s="62">
        <f t="shared" si="88"/>
        <v>469.38999999999965</v>
      </c>
      <c r="Q361" s="63">
        <f t="shared" si="89"/>
        <v>1.8775599999999986</v>
      </c>
      <c r="R361" s="64"/>
    </row>
    <row r="362" spans="1:18" x14ac:dyDescent="0.25">
      <c r="A362" s="18"/>
      <c r="B362" s="19">
        <v>0.6</v>
      </c>
      <c r="C362" s="20"/>
      <c r="D362" s="20"/>
      <c r="E362" s="19"/>
      <c r="F362" s="44">
        <f t="shared" si="83"/>
        <v>-8.469999999999958</v>
      </c>
      <c r="G362" s="21">
        <f t="shared" si="84"/>
        <v>-1.0914948453608182</v>
      </c>
      <c r="H362" s="22">
        <f t="shared" si="85"/>
        <v>472</v>
      </c>
      <c r="I362" s="23">
        <f t="shared" si="86"/>
        <v>2.0395999999999996</v>
      </c>
      <c r="J362">
        <v>1</v>
      </c>
      <c r="K362" s="9">
        <f t="shared" si="87"/>
        <v>776.0000000000008</v>
      </c>
      <c r="M362" t="s">
        <v>23</v>
      </c>
      <c r="N362" t="s">
        <v>21</v>
      </c>
      <c r="P362" s="62">
        <f t="shared" si="88"/>
        <v>469.38999999999965</v>
      </c>
      <c r="Q362" s="63">
        <f t="shared" si="89"/>
        <v>1.8775599999999986</v>
      </c>
      <c r="R362" s="64"/>
    </row>
    <row r="363" spans="1:18" x14ac:dyDescent="0.25">
      <c r="A363" s="18"/>
      <c r="B363" s="19">
        <v>2.2000000000000002</v>
      </c>
      <c r="C363" s="20"/>
      <c r="D363" s="20"/>
      <c r="E363" s="19"/>
      <c r="F363" s="44">
        <f t="shared" si="83"/>
        <v>-10.669999999999959</v>
      </c>
      <c r="G363" s="21">
        <f t="shared" si="84"/>
        <v>-1.3711128244667112</v>
      </c>
      <c r="H363" s="22">
        <f t="shared" si="85"/>
        <v>473</v>
      </c>
      <c r="I363" s="23">
        <f t="shared" si="86"/>
        <v>2.0435999999999996</v>
      </c>
      <c r="J363">
        <v>1</v>
      </c>
      <c r="K363" s="9">
        <f t="shared" si="87"/>
        <v>778.20000000000084</v>
      </c>
      <c r="M363" t="s">
        <v>89</v>
      </c>
      <c r="N363" t="s">
        <v>21</v>
      </c>
      <c r="P363" s="62">
        <f t="shared" si="88"/>
        <v>469.38999999999965</v>
      </c>
      <c r="Q363" s="63">
        <f t="shared" si="89"/>
        <v>1.8775599999999986</v>
      </c>
      <c r="R363" s="64"/>
    </row>
    <row r="364" spans="1:18" x14ac:dyDescent="0.25">
      <c r="A364" s="18"/>
      <c r="B364" s="19">
        <v>1</v>
      </c>
      <c r="C364" s="20"/>
      <c r="D364" s="20"/>
      <c r="E364" s="19"/>
      <c r="F364" s="44">
        <f t="shared" si="83"/>
        <v>-11.669999999999959</v>
      </c>
      <c r="G364" s="21">
        <f t="shared" si="84"/>
        <v>-1.4976899383983504</v>
      </c>
      <c r="H364" s="22">
        <f t="shared" si="85"/>
        <v>474</v>
      </c>
      <c r="I364" s="23">
        <f t="shared" si="86"/>
        <v>2.0585999999999998</v>
      </c>
      <c r="J364">
        <v>1</v>
      </c>
      <c r="K364" s="9">
        <f t="shared" si="87"/>
        <v>779.20000000000084</v>
      </c>
      <c r="M364" t="s">
        <v>27</v>
      </c>
      <c r="P364" s="62">
        <f t="shared" si="88"/>
        <v>468.38999999999965</v>
      </c>
      <c r="Q364" s="63">
        <f t="shared" si="89"/>
        <v>1.8735599999999986</v>
      </c>
      <c r="R364" s="64"/>
    </row>
    <row r="365" spans="1:18" x14ac:dyDescent="0.25">
      <c r="A365" s="24"/>
      <c r="B365" s="25">
        <v>5</v>
      </c>
      <c r="C365" s="26"/>
      <c r="D365" s="26"/>
      <c r="E365" s="25"/>
      <c r="F365" s="45">
        <f t="shared" si="83"/>
        <v>-16.669999999999959</v>
      </c>
      <c r="G365" s="27">
        <f t="shared" si="84"/>
        <v>-2.1257332313185335</v>
      </c>
      <c r="H365" s="28">
        <f t="shared" si="85"/>
        <v>475</v>
      </c>
      <c r="I365" s="29">
        <f t="shared" si="86"/>
        <v>2.1385999999999994</v>
      </c>
      <c r="J365" s="36">
        <v>1</v>
      </c>
      <c r="K365" s="41">
        <f t="shared" si="87"/>
        <v>784.20000000000084</v>
      </c>
      <c r="L365" s="36"/>
      <c r="M365" s="36" t="s">
        <v>90</v>
      </c>
      <c r="N365" s="36"/>
      <c r="O365" s="36"/>
      <c r="P365" s="59">
        <f t="shared" si="88"/>
        <v>464.88999999999965</v>
      </c>
      <c r="Q365" s="60">
        <f t="shared" si="89"/>
        <v>1.8595599999999985</v>
      </c>
      <c r="R365" s="61">
        <v>1.5</v>
      </c>
    </row>
    <row r="366" spans="1:18" x14ac:dyDescent="0.25">
      <c r="A366" s="18">
        <v>45253</v>
      </c>
      <c r="B366" s="19">
        <v>1.2</v>
      </c>
      <c r="C366" s="20"/>
      <c r="D366" s="20"/>
      <c r="E366" s="19"/>
      <c r="F366" s="44">
        <f t="shared" si="83"/>
        <v>-17.869999999999958</v>
      </c>
      <c r="G366" s="21">
        <f t="shared" si="84"/>
        <v>-2.2752737458619734</v>
      </c>
      <c r="H366" s="22">
        <f t="shared" si="85"/>
        <v>476</v>
      </c>
      <c r="I366" s="23">
        <f t="shared" si="86"/>
        <v>2.1425999999999998</v>
      </c>
      <c r="J366">
        <v>1</v>
      </c>
      <c r="K366" s="9">
        <f t="shared" si="87"/>
        <v>785.40000000000089</v>
      </c>
      <c r="M366" t="s">
        <v>23</v>
      </c>
      <c r="N366" t="s">
        <v>21</v>
      </c>
      <c r="P366" s="62">
        <f t="shared" si="88"/>
        <v>464.88999999999965</v>
      </c>
      <c r="Q366" s="63">
        <f t="shared" si="89"/>
        <v>1.8595599999999985</v>
      </c>
      <c r="R366" s="64"/>
    </row>
    <row r="367" spans="1:18" x14ac:dyDescent="0.25">
      <c r="A367" s="18"/>
      <c r="B367" s="32">
        <v>0.5</v>
      </c>
      <c r="C367" s="34"/>
      <c r="D367" s="34"/>
      <c r="E367" s="32">
        <v>2.54</v>
      </c>
      <c r="F367" s="44">
        <f t="shared" ref="F367:F392" si="90">F366-B367+E367</f>
        <v>-15.829999999999959</v>
      </c>
      <c r="G367" s="21">
        <f t="shared" ref="G367:G392" si="91">F367/K367*100</f>
        <v>-2.0142511769945211</v>
      </c>
      <c r="H367" s="34">
        <f t="shared" ref="H367:H392" si="92">H366+J367</f>
        <v>477</v>
      </c>
      <c r="I367" s="38">
        <f t="shared" ref="I367:I392" si="93">SUM(B318:B367)/50</f>
        <v>2.0883999999999996</v>
      </c>
      <c r="J367" s="39">
        <v>1</v>
      </c>
      <c r="K367" s="40">
        <f t="shared" ref="K367:K392" si="94">K366+B367*J367</f>
        <v>785.90000000000089</v>
      </c>
      <c r="L367" s="39"/>
      <c r="M367" s="39" t="s">
        <v>63</v>
      </c>
      <c r="N367" s="39"/>
      <c r="P367" s="62">
        <f t="shared" ref="P367:P392" si="95">IF(N367&lt;&gt;"Pokerbet",P366-B367+E367+R367,P366)</f>
        <v>466.92999999999967</v>
      </c>
      <c r="Q367" s="63">
        <f t="shared" ref="Q367:Q392" si="96">P367/250</f>
        <v>1.8677199999999987</v>
      </c>
      <c r="R367" s="64"/>
    </row>
    <row r="368" spans="1:18" x14ac:dyDescent="0.25">
      <c r="A368" s="18"/>
      <c r="B368" s="19">
        <v>2</v>
      </c>
      <c r="C368" s="20"/>
      <c r="D368" s="20"/>
      <c r="E368" s="19"/>
      <c r="F368" s="44">
        <f t="shared" si="90"/>
        <v>-17.829999999999959</v>
      </c>
      <c r="G368" s="21">
        <f t="shared" si="91"/>
        <v>-2.2629775352201977</v>
      </c>
      <c r="H368" s="22">
        <f t="shared" si="92"/>
        <v>478</v>
      </c>
      <c r="I368" s="23">
        <f t="shared" si="93"/>
        <v>2.0283999999999995</v>
      </c>
      <c r="J368">
        <v>1</v>
      </c>
      <c r="K368" s="9">
        <f t="shared" si="94"/>
        <v>787.90000000000089</v>
      </c>
      <c r="M368" t="s">
        <v>39</v>
      </c>
      <c r="P368" s="62">
        <f t="shared" si="95"/>
        <v>464.92999999999967</v>
      </c>
      <c r="Q368" s="63">
        <f t="shared" si="96"/>
        <v>1.8597199999999987</v>
      </c>
      <c r="R368" s="64"/>
    </row>
    <row r="369" spans="1:18" x14ac:dyDescent="0.25">
      <c r="A369" s="18"/>
      <c r="B369" s="19">
        <v>2</v>
      </c>
      <c r="C369" s="20"/>
      <c r="D369" s="20"/>
      <c r="E369" s="19"/>
      <c r="F369" s="44">
        <f t="shared" si="90"/>
        <v>-19.829999999999959</v>
      </c>
      <c r="G369" s="21">
        <f t="shared" si="91"/>
        <v>-2.5104443600455677</v>
      </c>
      <c r="H369" s="22">
        <f t="shared" si="92"/>
        <v>479</v>
      </c>
      <c r="I369" s="23">
        <f t="shared" si="93"/>
        <v>2.0483999999999996</v>
      </c>
      <c r="J369">
        <v>1</v>
      </c>
      <c r="K369" s="9">
        <f t="shared" si="94"/>
        <v>789.90000000000089</v>
      </c>
      <c r="M369" t="s">
        <v>55</v>
      </c>
      <c r="P369" s="62">
        <f t="shared" si="95"/>
        <v>462.92999999999967</v>
      </c>
      <c r="Q369" s="63">
        <f t="shared" si="96"/>
        <v>1.8517199999999987</v>
      </c>
      <c r="R369" s="64"/>
    </row>
    <row r="370" spans="1:18" x14ac:dyDescent="0.25">
      <c r="A370" s="24"/>
      <c r="B370" s="33">
        <v>2.16</v>
      </c>
      <c r="C370" s="35">
        <v>30</v>
      </c>
      <c r="D370" s="35">
        <v>1472</v>
      </c>
      <c r="E370" s="33">
        <v>8.2200000000000006</v>
      </c>
      <c r="F370" s="45">
        <f t="shared" si="90"/>
        <v>-13.769999999999959</v>
      </c>
      <c r="G370" s="27">
        <f t="shared" si="91"/>
        <v>-1.7385046587379673</v>
      </c>
      <c r="H370" s="35">
        <f t="shared" si="92"/>
        <v>480</v>
      </c>
      <c r="I370" s="48">
        <f t="shared" si="93"/>
        <v>2.0675999999999997</v>
      </c>
      <c r="J370" s="49">
        <v>1</v>
      </c>
      <c r="K370" s="33">
        <f t="shared" si="94"/>
        <v>792.06000000000085</v>
      </c>
      <c r="L370" s="49"/>
      <c r="M370" s="49" t="s">
        <v>91</v>
      </c>
      <c r="N370" s="49"/>
      <c r="O370" s="36"/>
      <c r="P370" s="59">
        <f t="shared" si="95"/>
        <v>467.01999999999964</v>
      </c>
      <c r="Q370" s="60">
        <f t="shared" si="96"/>
        <v>1.8680799999999986</v>
      </c>
      <c r="R370" s="61">
        <v>-1.97</v>
      </c>
    </row>
    <row r="371" spans="1:18" x14ac:dyDescent="0.25">
      <c r="A371" s="18">
        <v>45253</v>
      </c>
      <c r="B371" s="19">
        <v>0.9</v>
      </c>
      <c r="C371" s="20"/>
      <c r="D371" s="20"/>
      <c r="E371" s="19"/>
      <c r="F371" s="44">
        <f t="shared" si="90"/>
        <v>-14.669999999999959</v>
      </c>
      <c r="G371" s="21">
        <f t="shared" si="91"/>
        <v>-1.8500302663438186</v>
      </c>
      <c r="H371" s="22">
        <f t="shared" si="92"/>
        <v>481</v>
      </c>
      <c r="I371" s="23">
        <f t="shared" si="93"/>
        <v>2.0755999999999997</v>
      </c>
      <c r="J371">
        <v>1</v>
      </c>
      <c r="K371" s="9">
        <f t="shared" si="94"/>
        <v>792.96000000000083</v>
      </c>
      <c r="M371" t="s">
        <v>48</v>
      </c>
      <c r="N371" t="s">
        <v>21</v>
      </c>
      <c r="P371" s="62">
        <f t="shared" si="95"/>
        <v>467.01999999999964</v>
      </c>
      <c r="Q371" s="63">
        <f t="shared" si="96"/>
        <v>1.8680799999999986</v>
      </c>
      <c r="R371" s="64"/>
    </row>
    <row r="372" spans="1:18" x14ac:dyDescent="0.25">
      <c r="A372" s="18"/>
      <c r="B372" s="19">
        <v>0.25</v>
      </c>
      <c r="C372" s="20"/>
      <c r="D372" s="20"/>
      <c r="E372" s="19"/>
      <c r="F372" s="44">
        <f t="shared" si="90"/>
        <v>-14.919999999999959</v>
      </c>
      <c r="G372" s="21">
        <f t="shared" si="91"/>
        <v>-1.8809646877875901</v>
      </c>
      <c r="H372" s="22">
        <f t="shared" si="92"/>
        <v>482</v>
      </c>
      <c r="I372" s="23">
        <f t="shared" si="93"/>
        <v>2.0406</v>
      </c>
      <c r="J372">
        <v>1</v>
      </c>
      <c r="K372" s="9">
        <f t="shared" si="94"/>
        <v>793.21000000000083</v>
      </c>
      <c r="M372" t="s">
        <v>43</v>
      </c>
      <c r="P372" s="62">
        <f t="shared" si="95"/>
        <v>466.76999999999964</v>
      </c>
      <c r="Q372" s="63">
        <f t="shared" si="96"/>
        <v>1.8670799999999985</v>
      </c>
      <c r="R372" s="64"/>
    </row>
    <row r="373" spans="1:18" x14ac:dyDescent="0.25">
      <c r="A373" s="18"/>
      <c r="B373" s="19">
        <v>0.25</v>
      </c>
      <c r="C373" s="20"/>
      <c r="D373" s="20"/>
      <c r="E373" s="19"/>
      <c r="F373" s="44">
        <f t="shared" si="90"/>
        <v>-15.169999999999959</v>
      </c>
      <c r="G373" s="21">
        <f t="shared" si="91"/>
        <v>-1.9118796158596456</v>
      </c>
      <c r="H373" s="22">
        <f t="shared" si="92"/>
        <v>483</v>
      </c>
      <c r="I373" s="23">
        <f t="shared" si="93"/>
        <v>2.0255999999999998</v>
      </c>
      <c r="J373">
        <v>1</v>
      </c>
      <c r="K373" s="9">
        <f t="shared" si="94"/>
        <v>793.46000000000083</v>
      </c>
      <c r="M373" t="s">
        <v>43</v>
      </c>
      <c r="P373" s="62">
        <f t="shared" si="95"/>
        <v>466.51999999999964</v>
      </c>
      <c r="Q373" s="63">
        <f t="shared" si="96"/>
        <v>1.8660799999999986</v>
      </c>
      <c r="R373" s="64"/>
    </row>
    <row r="374" spans="1:18" x14ac:dyDescent="0.25">
      <c r="A374" s="24"/>
      <c r="B374" s="25">
        <v>0.25</v>
      </c>
      <c r="C374" s="26"/>
      <c r="D374" s="26"/>
      <c r="E374" s="25"/>
      <c r="F374" s="45">
        <f t="shared" si="90"/>
        <v>-15.419999999999959</v>
      </c>
      <c r="G374" s="27">
        <f t="shared" si="91"/>
        <v>-1.9427750689798469</v>
      </c>
      <c r="H374" s="28">
        <f t="shared" si="92"/>
        <v>484</v>
      </c>
      <c r="I374" s="29">
        <f t="shared" si="93"/>
        <v>2.0206</v>
      </c>
      <c r="J374" s="36">
        <v>1</v>
      </c>
      <c r="K374" s="41">
        <f t="shared" si="94"/>
        <v>793.71000000000083</v>
      </c>
      <c r="L374" s="36"/>
      <c r="M374" s="36" t="s">
        <v>43</v>
      </c>
      <c r="N374" s="36"/>
      <c r="O374" s="36"/>
      <c r="P374" s="59">
        <f t="shared" si="95"/>
        <v>466.26999999999964</v>
      </c>
      <c r="Q374" s="60">
        <f t="shared" si="96"/>
        <v>1.8650799999999985</v>
      </c>
      <c r="R374" s="61"/>
    </row>
    <row r="375" spans="1:18" x14ac:dyDescent="0.25">
      <c r="A375" s="81">
        <v>45255</v>
      </c>
      <c r="B375" s="82">
        <v>0.25</v>
      </c>
      <c r="C375" s="7"/>
      <c r="D375" s="7"/>
      <c r="E375" s="82"/>
      <c r="F375" s="83">
        <f t="shared" si="90"/>
        <v>-15.669999999999959</v>
      </c>
      <c r="G375" s="84">
        <f t="shared" si="91"/>
        <v>-1.9736510655448565</v>
      </c>
      <c r="H375" s="8">
        <f t="shared" si="92"/>
        <v>485</v>
      </c>
      <c r="I375" s="85">
        <f t="shared" si="93"/>
        <v>1.9255999999999998</v>
      </c>
      <c r="J375" s="86">
        <v>1</v>
      </c>
      <c r="K375" s="87">
        <f t="shared" si="94"/>
        <v>793.96000000000083</v>
      </c>
      <c r="L375" s="86"/>
      <c r="M375" s="88" t="s">
        <v>74</v>
      </c>
      <c r="N375" s="86" t="s">
        <v>21</v>
      </c>
      <c r="O375" s="86"/>
      <c r="P375" s="89">
        <f t="shared" si="95"/>
        <v>466.26999999999964</v>
      </c>
      <c r="Q375" s="90">
        <f t="shared" si="96"/>
        <v>1.8650799999999985</v>
      </c>
      <c r="R375" s="91"/>
    </row>
    <row r="376" spans="1:18" x14ac:dyDescent="0.25">
      <c r="A376" s="18">
        <v>45256</v>
      </c>
      <c r="B376" s="19">
        <v>2.1</v>
      </c>
      <c r="C376" s="20"/>
      <c r="D376" s="20"/>
      <c r="E376" s="32">
        <v>0.49</v>
      </c>
      <c r="F376" s="44">
        <f t="shared" si="90"/>
        <v>-17.279999999999962</v>
      </c>
      <c r="G376" s="21">
        <f t="shared" si="91"/>
        <v>-2.1706906514584254</v>
      </c>
      <c r="H376" s="22">
        <f t="shared" si="92"/>
        <v>486</v>
      </c>
      <c r="I376" s="23">
        <f t="shared" si="93"/>
        <v>1.9625999999999997</v>
      </c>
      <c r="J376">
        <v>1</v>
      </c>
      <c r="K376" s="9">
        <f t="shared" si="94"/>
        <v>796.06000000000085</v>
      </c>
      <c r="M376" t="s">
        <v>23</v>
      </c>
      <c r="N376" t="s">
        <v>21</v>
      </c>
      <c r="P376" s="62">
        <f t="shared" si="95"/>
        <v>466.26999999999964</v>
      </c>
      <c r="Q376" s="63">
        <f t="shared" si="96"/>
        <v>1.8650799999999985</v>
      </c>
      <c r="R376" s="64"/>
    </row>
    <row r="377" spans="1:18" x14ac:dyDescent="0.25">
      <c r="A377" s="18"/>
      <c r="B377" s="19">
        <v>2.16</v>
      </c>
      <c r="C377" s="20"/>
      <c r="D377" s="20"/>
      <c r="E377" s="19"/>
      <c r="F377" s="44">
        <f t="shared" si="90"/>
        <v>-19.439999999999962</v>
      </c>
      <c r="G377" s="21">
        <f t="shared" si="91"/>
        <v>-2.4354188068452234</v>
      </c>
      <c r="H377" s="22">
        <f t="shared" si="92"/>
        <v>487</v>
      </c>
      <c r="I377" s="23">
        <f t="shared" si="93"/>
        <v>1.9457999999999995</v>
      </c>
      <c r="J377">
        <v>1</v>
      </c>
      <c r="K377" s="9">
        <f t="shared" si="94"/>
        <v>798.22000000000082</v>
      </c>
      <c r="M377" t="s">
        <v>91</v>
      </c>
      <c r="P377" s="62">
        <f t="shared" si="95"/>
        <v>464.10999999999962</v>
      </c>
      <c r="Q377" s="63">
        <f t="shared" si="96"/>
        <v>1.8564399999999985</v>
      </c>
      <c r="R377" s="64"/>
    </row>
    <row r="378" spans="1:18" x14ac:dyDescent="0.25">
      <c r="A378" s="24"/>
      <c r="B378" s="33">
        <v>2.16</v>
      </c>
      <c r="C378" s="35"/>
      <c r="D378" s="35"/>
      <c r="E378" s="33">
        <v>3.3</v>
      </c>
      <c r="F378" s="45">
        <f t="shared" si="90"/>
        <v>-18.299999999999962</v>
      </c>
      <c r="G378" s="27">
        <f t="shared" si="91"/>
        <v>-2.2864139533721413</v>
      </c>
      <c r="H378" s="35">
        <f t="shared" si="92"/>
        <v>488</v>
      </c>
      <c r="I378" s="48">
        <f t="shared" si="93"/>
        <v>1.9689999999999994</v>
      </c>
      <c r="J378" s="49">
        <v>1</v>
      </c>
      <c r="K378" s="33">
        <f t="shared" si="94"/>
        <v>800.38000000000079</v>
      </c>
      <c r="L378" s="49"/>
      <c r="M378" s="49" t="s">
        <v>91</v>
      </c>
      <c r="N378" s="49"/>
      <c r="O378" s="36"/>
      <c r="P378" s="59">
        <f t="shared" si="95"/>
        <v>465.2499999999996</v>
      </c>
      <c r="Q378" s="60">
        <f t="shared" si="96"/>
        <v>1.8609999999999984</v>
      </c>
      <c r="R378" s="61"/>
    </row>
    <row r="379" spans="1:18" x14ac:dyDescent="0.25">
      <c r="A379" s="18">
        <v>45257</v>
      </c>
      <c r="B379" s="19">
        <v>1.2</v>
      </c>
      <c r="C379" s="20"/>
      <c r="D379" s="20"/>
      <c r="E379" s="19"/>
      <c r="F379" s="44">
        <f t="shared" si="90"/>
        <v>-19.499999999999961</v>
      </c>
      <c r="G379" s="21">
        <f t="shared" si="91"/>
        <v>-2.4326954265325909</v>
      </c>
      <c r="H379" s="22">
        <f t="shared" si="92"/>
        <v>489</v>
      </c>
      <c r="I379" s="23">
        <f t="shared" si="93"/>
        <v>1.9749999999999994</v>
      </c>
      <c r="J379">
        <v>1</v>
      </c>
      <c r="K379" s="9">
        <f t="shared" si="94"/>
        <v>801.58000000000084</v>
      </c>
      <c r="M379" t="s">
        <v>48</v>
      </c>
      <c r="N379" t="s">
        <v>21</v>
      </c>
      <c r="P379" s="62">
        <f t="shared" si="95"/>
        <v>465.2499999999996</v>
      </c>
      <c r="Q379" s="63">
        <f t="shared" si="96"/>
        <v>1.8609999999999984</v>
      </c>
      <c r="R379" s="64"/>
    </row>
    <row r="380" spans="1:18" x14ac:dyDescent="0.25">
      <c r="A380" s="18"/>
      <c r="B380" s="32">
        <v>0</v>
      </c>
      <c r="C380" s="34"/>
      <c r="D380" s="34"/>
      <c r="E380" s="32">
        <v>2</v>
      </c>
      <c r="F380" s="44">
        <f t="shared" si="90"/>
        <v>-17.499999999999961</v>
      </c>
      <c r="G380" s="21">
        <f t="shared" si="91"/>
        <v>-2.1831882032984784</v>
      </c>
      <c r="H380" s="34">
        <f t="shared" si="92"/>
        <v>490</v>
      </c>
      <c r="I380" s="38">
        <f t="shared" si="93"/>
        <v>1.9549999999999994</v>
      </c>
      <c r="J380" s="39">
        <v>1</v>
      </c>
      <c r="K380" s="40">
        <f t="shared" si="94"/>
        <v>801.58000000000084</v>
      </c>
      <c r="L380" s="39"/>
      <c r="M380" s="39" t="s">
        <v>93</v>
      </c>
      <c r="N380" s="39" t="s">
        <v>21</v>
      </c>
      <c r="P380" s="62">
        <f t="shared" si="95"/>
        <v>465.2499999999996</v>
      </c>
      <c r="Q380" s="63">
        <f t="shared" si="96"/>
        <v>1.8609999999999984</v>
      </c>
      <c r="R380" s="64"/>
    </row>
    <row r="381" spans="1:18" x14ac:dyDescent="0.25">
      <c r="A381" s="18"/>
      <c r="B381" s="19">
        <v>6.6</v>
      </c>
      <c r="C381" s="20"/>
      <c r="D381" s="20"/>
      <c r="E381" s="19"/>
      <c r="F381" s="44">
        <f t="shared" si="90"/>
        <v>-24.099999999999959</v>
      </c>
      <c r="G381" s="21">
        <f t="shared" si="91"/>
        <v>-2.9820089584003484</v>
      </c>
      <c r="H381" s="22">
        <f t="shared" si="92"/>
        <v>491</v>
      </c>
      <c r="I381" s="23">
        <f t="shared" si="93"/>
        <v>2.0669999999999997</v>
      </c>
      <c r="J381">
        <v>1</v>
      </c>
      <c r="K381" s="9">
        <f t="shared" si="94"/>
        <v>808.18000000000086</v>
      </c>
      <c r="M381" t="s">
        <v>88</v>
      </c>
      <c r="N381" t="s">
        <v>21</v>
      </c>
      <c r="P381" s="62">
        <f t="shared" si="95"/>
        <v>465.2499999999996</v>
      </c>
      <c r="Q381" s="63">
        <f t="shared" si="96"/>
        <v>1.8609999999999984</v>
      </c>
      <c r="R381" s="64"/>
    </row>
    <row r="382" spans="1:18" x14ac:dyDescent="0.25">
      <c r="A382" s="18"/>
      <c r="B382" s="32">
        <v>2.2000000000000002</v>
      </c>
      <c r="C382" s="34"/>
      <c r="D382" s="34"/>
      <c r="E382" s="32">
        <v>4.32</v>
      </c>
      <c r="F382" s="44">
        <f t="shared" si="90"/>
        <v>-21.979999999999958</v>
      </c>
      <c r="G382" s="21">
        <f t="shared" si="91"/>
        <v>-2.7123078062143606</v>
      </c>
      <c r="H382" s="34">
        <f t="shared" si="92"/>
        <v>492</v>
      </c>
      <c r="I382" s="38">
        <f t="shared" si="93"/>
        <v>2.0989999999999998</v>
      </c>
      <c r="J382" s="39">
        <v>1</v>
      </c>
      <c r="K382" s="40">
        <f t="shared" si="94"/>
        <v>810.3800000000009</v>
      </c>
      <c r="L382" s="39"/>
      <c r="M382" s="39" t="s">
        <v>96</v>
      </c>
      <c r="N382" s="39" t="s">
        <v>21</v>
      </c>
      <c r="P382" s="62">
        <f t="shared" si="95"/>
        <v>465.2499999999996</v>
      </c>
      <c r="Q382" s="63">
        <f t="shared" si="96"/>
        <v>1.8609999999999984</v>
      </c>
      <c r="R382" s="64"/>
    </row>
    <row r="383" spans="1:18" x14ac:dyDescent="0.25">
      <c r="A383" s="18"/>
      <c r="B383" s="32">
        <v>3.21</v>
      </c>
      <c r="C383" s="34"/>
      <c r="D383" s="34"/>
      <c r="E383" s="32">
        <v>8.4499999999999993</v>
      </c>
      <c r="F383" s="44">
        <f t="shared" si="90"/>
        <v>-16.739999999999959</v>
      </c>
      <c r="G383" s="21">
        <f t="shared" si="91"/>
        <v>-2.0575474133162821</v>
      </c>
      <c r="H383" s="34">
        <f t="shared" si="92"/>
        <v>493</v>
      </c>
      <c r="I383" s="38">
        <f t="shared" si="93"/>
        <v>2.1231999999999998</v>
      </c>
      <c r="J383" s="39">
        <v>1</v>
      </c>
      <c r="K383" s="40">
        <f t="shared" si="94"/>
        <v>813.59000000000094</v>
      </c>
      <c r="L383" s="39"/>
      <c r="M383" s="39" t="s">
        <v>94</v>
      </c>
      <c r="N383" s="39"/>
      <c r="P383" s="62">
        <f t="shared" si="95"/>
        <v>470.48999999999961</v>
      </c>
      <c r="Q383" s="63">
        <f t="shared" si="96"/>
        <v>1.8819599999999985</v>
      </c>
      <c r="R383" s="64"/>
    </row>
    <row r="384" spans="1:18" x14ac:dyDescent="0.25">
      <c r="A384" s="18"/>
      <c r="B384" s="19">
        <v>3.21</v>
      </c>
      <c r="C384" s="20"/>
      <c r="D384" s="20"/>
      <c r="E384" s="32">
        <v>0.75</v>
      </c>
      <c r="F384" s="44">
        <f t="shared" si="90"/>
        <v>-19.19999999999996</v>
      </c>
      <c r="G384" s="21">
        <f t="shared" si="91"/>
        <v>-2.3506366307541549</v>
      </c>
      <c r="H384" s="22">
        <f t="shared" si="92"/>
        <v>494</v>
      </c>
      <c r="I384" s="23">
        <f t="shared" si="93"/>
        <v>2.1653999999999995</v>
      </c>
      <c r="J384">
        <v>1</v>
      </c>
      <c r="K384" s="9">
        <f t="shared" si="94"/>
        <v>816.80000000000098</v>
      </c>
      <c r="M384" t="s">
        <v>75</v>
      </c>
      <c r="P384" s="62">
        <f t="shared" si="95"/>
        <v>468.02999999999963</v>
      </c>
      <c r="Q384" s="63">
        <f t="shared" si="96"/>
        <v>1.8721199999999985</v>
      </c>
      <c r="R384" s="64"/>
    </row>
    <row r="385" spans="1:18" x14ac:dyDescent="0.25">
      <c r="A385" s="18"/>
      <c r="B385" s="32">
        <v>2.16</v>
      </c>
      <c r="C385" s="34"/>
      <c r="D385" s="34"/>
      <c r="E385" s="32">
        <v>6.42</v>
      </c>
      <c r="F385" s="44">
        <f t="shared" si="90"/>
        <v>-14.93999999999996</v>
      </c>
      <c r="G385" s="21">
        <f t="shared" si="91"/>
        <v>-1.8242649213636739</v>
      </c>
      <c r="H385" s="34">
        <f t="shared" si="92"/>
        <v>495</v>
      </c>
      <c r="I385" s="38">
        <f t="shared" si="93"/>
        <v>2.1985999999999994</v>
      </c>
      <c r="J385" s="39">
        <v>1</v>
      </c>
      <c r="K385" s="40">
        <f t="shared" si="94"/>
        <v>818.96000000000095</v>
      </c>
      <c r="L385" s="39"/>
      <c r="M385" s="39" t="s">
        <v>91</v>
      </c>
      <c r="N385" s="39"/>
      <c r="P385" s="62">
        <f t="shared" si="95"/>
        <v>472.28999999999962</v>
      </c>
      <c r="Q385" s="63">
        <f t="shared" si="96"/>
        <v>1.8891599999999984</v>
      </c>
      <c r="R385" s="64"/>
    </row>
    <row r="386" spans="1:18" x14ac:dyDescent="0.25">
      <c r="A386" s="18"/>
      <c r="B386" s="19">
        <v>0.5</v>
      </c>
      <c r="C386" s="20"/>
      <c r="D386" s="20"/>
      <c r="E386" s="19"/>
      <c r="F386" s="44">
        <f t="shared" si="90"/>
        <v>-15.43999999999996</v>
      </c>
      <c r="G386" s="21">
        <f t="shared" si="91"/>
        <v>-1.8841676225807169</v>
      </c>
      <c r="H386" s="22">
        <f t="shared" si="92"/>
        <v>496</v>
      </c>
      <c r="I386" s="23">
        <f t="shared" si="93"/>
        <v>2.1685999999999996</v>
      </c>
      <c r="J386">
        <v>1</v>
      </c>
      <c r="K386" s="9">
        <f t="shared" si="94"/>
        <v>819.46000000000095</v>
      </c>
      <c r="M386" t="s">
        <v>63</v>
      </c>
      <c r="P386" s="62">
        <f t="shared" si="95"/>
        <v>471.78999999999962</v>
      </c>
      <c r="Q386" s="63">
        <f t="shared" si="96"/>
        <v>1.8871599999999984</v>
      </c>
      <c r="R386" s="64"/>
    </row>
    <row r="387" spans="1:18" x14ac:dyDescent="0.25">
      <c r="A387" s="18"/>
      <c r="B387" s="19">
        <v>0.5</v>
      </c>
      <c r="C387" s="20"/>
      <c r="D387" s="20"/>
      <c r="E387" s="19"/>
      <c r="F387" s="44">
        <f t="shared" si="90"/>
        <v>-15.93999999999996</v>
      </c>
      <c r="G387" s="21">
        <f t="shared" si="91"/>
        <v>-1.9439972681594153</v>
      </c>
      <c r="H387" s="22">
        <f t="shared" si="92"/>
        <v>497</v>
      </c>
      <c r="I387" s="23">
        <f t="shared" si="93"/>
        <v>2.1385999999999994</v>
      </c>
      <c r="J387">
        <v>1</v>
      </c>
      <c r="K387" s="9">
        <f t="shared" si="94"/>
        <v>819.96000000000095</v>
      </c>
      <c r="M387" t="s">
        <v>63</v>
      </c>
      <c r="P387" s="62">
        <f t="shared" si="95"/>
        <v>471.28999999999962</v>
      </c>
      <c r="Q387" s="63">
        <f t="shared" si="96"/>
        <v>1.8851599999999984</v>
      </c>
      <c r="R387" s="64"/>
    </row>
    <row r="388" spans="1:18" x14ac:dyDescent="0.25">
      <c r="A388" s="24"/>
      <c r="B388" s="25">
        <v>3.21</v>
      </c>
      <c r="C388" s="26"/>
      <c r="D388" s="26"/>
      <c r="E388" s="25"/>
      <c r="F388" s="45">
        <f t="shared" si="90"/>
        <v>-19.149999999999959</v>
      </c>
      <c r="G388" s="27">
        <f t="shared" si="91"/>
        <v>-2.3263724382569748</v>
      </c>
      <c r="H388" s="28">
        <f t="shared" si="92"/>
        <v>498</v>
      </c>
      <c r="I388" s="29">
        <f t="shared" si="93"/>
        <v>2.1807999999999996</v>
      </c>
      <c r="J388" s="36">
        <v>1</v>
      </c>
      <c r="K388" s="41">
        <f t="shared" si="94"/>
        <v>823.17000000000098</v>
      </c>
      <c r="L388" s="36"/>
      <c r="M388" s="36" t="s">
        <v>94</v>
      </c>
      <c r="N388" s="36"/>
      <c r="O388" s="36"/>
      <c r="P388" s="59">
        <f t="shared" si="95"/>
        <v>468.07999999999964</v>
      </c>
      <c r="Q388" s="60">
        <f t="shared" si="96"/>
        <v>1.8723199999999987</v>
      </c>
      <c r="R388" s="61"/>
    </row>
    <row r="389" spans="1:18" x14ac:dyDescent="0.25">
      <c r="A389" s="18">
        <v>45258</v>
      </c>
      <c r="B389" s="19">
        <v>0.3</v>
      </c>
      <c r="C389" s="20"/>
      <c r="D389" s="20"/>
      <c r="E389" s="19"/>
      <c r="F389" s="44">
        <f t="shared" si="90"/>
        <v>-19.44999999999996</v>
      </c>
      <c r="G389" s="21">
        <f t="shared" si="91"/>
        <v>-2.3619561125481119</v>
      </c>
      <c r="H389" s="22">
        <f t="shared" si="92"/>
        <v>499</v>
      </c>
      <c r="I389" s="23">
        <f t="shared" si="93"/>
        <v>2.1817999999999995</v>
      </c>
      <c r="J389">
        <v>1</v>
      </c>
      <c r="K389" s="9">
        <f t="shared" si="94"/>
        <v>823.47000000000094</v>
      </c>
      <c r="M389" t="s">
        <v>48</v>
      </c>
      <c r="N389" t="s">
        <v>21</v>
      </c>
      <c r="P389" s="62">
        <f t="shared" si="95"/>
        <v>468.07999999999964</v>
      </c>
      <c r="Q389" s="63">
        <f t="shared" si="96"/>
        <v>1.8723199999999987</v>
      </c>
      <c r="R389" s="64"/>
    </row>
    <row r="390" spans="1:18" x14ac:dyDescent="0.25">
      <c r="A390" s="18"/>
      <c r="B390" s="19">
        <v>6.6</v>
      </c>
      <c r="C390" s="20"/>
      <c r="D390" s="20"/>
      <c r="E390" s="32">
        <v>1.5</v>
      </c>
      <c r="F390" s="44">
        <f t="shared" si="90"/>
        <v>-24.549999999999962</v>
      </c>
      <c r="G390" s="21">
        <f t="shared" si="91"/>
        <v>-2.95758189068391</v>
      </c>
      <c r="H390" s="22">
        <f t="shared" si="92"/>
        <v>500</v>
      </c>
      <c r="I390" s="23">
        <f t="shared" si="93"/>
        <v>2.2137999999999995</v>
      </c>
      <c r="J390">
        <v>1</v>
      </c>
      <c r="K390" s="9">
        <f t="shared" si="94"/>
        <v>830.07000000000096</v>
      </c>
      <c r="M390" t="s">
        <v>88</v>
      </c>
      <c r="N390" t="s">
        <v>21</v>
      </c>
      <c r="P390" s="62">
        <f t="shared" si="95"/>
        <v>468.07999999999964</v>
      </c>
      <c r="Q390" s="63">
        <f t="shared" si="96"/>
        <v>1.8723199999999987</v>
      </c>
      <c r="R390" s="64"/>
    </row>
    <row r="391" spans="1:18" x14ac:dyDescent="0.25">
      <c r="A391" s="18"/>
      <c r="B391" s="32">
        <v>1.1000000000000001</v>
      </c>
      <c r="C391" s="34">
        <v>3</v>
      </c>
      <c r="D391" s="34"/>
      <c r="E391" s="32">
        <v>6.62</v>
      </c>
      <c r="F391" s="44">
        <f t="shared" si="90"/>
        <v>-19.029999999999962</v>
      </c>
      <c r="G391" s="21">
        <f t="shared" si="91"/>
        <v>-2.2895436553292274</v>
      </c>
      <c r="H391" s="34">
        <f t="shared" si="92"/>
        <v>501</v>
      </c>
      <c r="I391" s="38">
        <f t="shared" si="93"/>
        <v>2.1957999999999993</v>
      </c>
      <c r="J391" s="39">
        <v>1</v>
      </c>
      <c r="K391" s="40">
        <f t="shared" si="94"/>
        <v>831.17000000000098</v>
      </c>
      <c r="L391" s="39"/>
      <c r="M391" s="39" t="s">
        <v>40</v>
      </c>
      <c r="N391" s="39" t="s">
        <v>21</v>
      </c>
      <c r="P391" s="62">
        <f t="shared" si="95"/>
        <v>468.07999999999964</v>
      </c>
      <c r="Q391" s="63">
        <f t="shared" si="96"/>
        <v>1.8723199999999987</v>
      </c>
      <c r="R391" s="64"/>
    </row>
    <row r="392" spans="1:18" x14ac:dyDescent="0.25">
      <c r="A392" s="18"/>
      <c r="B392" s="32">
        <v>1</v>
      </c>
      <c r="C392" s="34"/>
      <c r="D392" s="34"/>
      <c r="E392" s="32">
        <v>3.96</v>
      </c>
      <c r="F392" s="44">
        <f t="shared" si="90"/>
        <v>-16.069999999999961</v>
      </c>
      <c r="G392" s="21">
        <f t="shared" si="91"/>
        <v>-1.9310958097504045</v>
      </c>
      <c r="H392" s="34">
        <f t="shared" si="92"/>
        <v>502</v>
      </c>
      <c r="I392" s="38">
        <f t="shared" si="93"/>
        <v>2.1757999999999993</v>
      </c>
      <c r="J392" s="39">
        <v>1</v>
      </c>
      <c r="K392" s="40">
        <f t="shared" si="94"/>
        <v>832.17000000000098</v>
      </c>
      <c r="L392" s="39"/>
      <c r="M392" s="39" t="s">
        <v>27</v>
      </c>
      <c r="N392" s="39"/>
      <c r="P392" s="62">
        <f t="shared" si="95"/>
        <v>471.03999999999962</v>
      </c>
      <c r="Q392" s="63">
        <f t="shared" si="96"/>
        <v>1.8841599999999985</v>
      </c>
      <c r="R392" s="64"/>
    </row>
    <row r="393" spans="1:18" x14ac:dyDescent="0.25">
      <c r="A393" s="18"/>
      <c r="B393" s="19">
        <v>1</v>
      </c>
      <c r="C393" s="20"/>
      <c r="D393" s="20"/>
      <c r="E393" s="19"/>
      <c r="F393" s="44">
        <f t="shared" ref="F393:F440" si="97">F392-B393+E393</f>
        <v>-17.069999999999961</v>
      </c>
      <c r="G393" s="21">
        <f t="shared" ref="G393:G440" si="98">F393/K393*100</f>
        <v>-2.0488015651067539</v>
      </c>
      <c r="H393" s="22">
        <f t="shared" ref="H393:H440" si="99">H392+J393</f>
        <v>503</v>
      </c>
      <c r="I393" s="23">
        <f t="shared" ref="I393:I440" si="100">SUM(B344:B393)/50</f>
        <v>2.1717999999999993</v>
      </c>
      <c r="J393">
        <v>1</v>
      </c>
      <c r="K393" s="9">
        <f t="shared" ref="K393:K440" si="101">K392+B393*J393</f>
        <v>833.17000000000098</v>
      </c>
      <c r="M393" t="s">
        <v>34</v>
      </c>
      <c r="P393" s="62">
        <f t="shared" ref="P393:P440" si="102">IF(N393&lt;&gt;"Pokerbet",P392-B393+E393+R393,P392)</f>
        <v>470.03999999999962</v>
      </c>
      <c r="Q393" s="63">
        <f t="shared" ref="Q393:Q440" si="103">P393/250</f>
        <v>1.8801599999999985</v>
      </c>
      <c r="R393" s="64"/>
    </row>
    <row r="394" spans="1:18" x14ac:dyDescent="0.25">
      <c r="A394" s="18"/>
      <c r="B394" s="19">
        <v>5</v>
      </c>
      <c r="C394" s="20"/>
      <c r="D394" s="20"/>
      <c r="E394" s="19"/>
      <c r="F394" s="44">
        <f t="shared" si="97"/>
        <v>-22.069999999999961</v>
      </c>
      <c r="G394" s="21">
        <f t="shared" si="98"/>
        <v>-2.6331173866876569</v>
      </c>
      <c r="H394" s="22">
        <f t="shared" si="99"/>
        <v>504</v>
      </c>
      <c r="I394" s="23">
        <f t="shared" si="100"/>
        <v>2.2277999999999993</v>
      </c>
      <c r="J394">
        <v>1</v>
      </c>
      <c r="K394" s="9">
        <f t="shared" si="101"/>
        <v>838.17000000000098</v>
      </c>
      <c r="M394" t="s">
        <v>34</v>
      </c>
      <c r="P394" s="62">
        <f t="shared" si="102"/>
        <v>465.03999999999962</v>
      </c>
      <c r="Q394" s="63">
        <f t="shared" si="103"/>
        <v>1.8601599999999985</v>
      </c>
      <c r="R394" s="64"/>
    </row>
    <row r="395" spans="1:18" x14ac:dyDescent="0.25">
      <c r="A395" s="18"/>
      <c r="B395" s="32">
        <v>1</v>
      </c>
      <c r="C395" s="34"/>
      <c r="D395" s="34"/>
      <c r="E395" s="32">
        <v>2.33</v>
      </c>
      <c r="F395" s="44">
        <f t="shared" si="97"/>
        <v>-20.739999999999959</v>
      </c>
      <c r="G395" s="21">
        <f t="shared" si="98"/>
        <v>-2.4714896862375841</v>
      </c>
      <c r="H395" s="34">
        <f t="shared" si="99"/>
        <v>505</v>
      </c>
      <c r="I395" s="38">
        <f t="shared" si="100"/>
        <v>2.2037999999999993</v>
      </c>
      <c r="J395" s="39">
        <v>1</v>
      </c>
      <c r="K395" s="40">
        <f t="shared" si="101"/>
        <v>839.17000000000098</v>
      </c>
      <c r="L395" s="39"/>
      <c r="M395" s="39" t="s">
        <v>34</v>
      </c>
      <c r="N395" s="39"/>
      <c r="P395" s="62">
        <f t="shared" si="102"/>
        <v>466.36999999999961</v>
      </c>
      <c r="Q395" s="63">
        <f t="shared" si="103"/>
        <v>1.8654799999999985</v>
      </c>
      <c r="R395" s="64"/>
    </row>
    <row r="396" spans="1:18" x14ac:dyDescent="0.25">
      <c r="A396" s="18"/>
      <c r="B396" s="32">
        <v>2</v>
      </c>
      <c r="C396" s="34">
        <v>14</v>
      </c>
      <c r="D396" s="34"/>
      <c r="E396" s="32">
        <v>24.1</v>
      </c>
      <c r="F396" s="44">
        <f t="shared" si="97"/>
        <v>1.3600000000000421</v>
      </c>
      <c r="G396" s="21">
        <f t="shared" si="98"/>
        <v>0.16167956536729086</v>
      </c>
      <c r="H396" s="34">
        <f t="shared" si="99"/>
        <v>506</v>
      </c>
      <c r="I396" s="38">
        <f t="shared" si="100"/>
        <v>2.1117999999999992</v>
      </c>
      <c r="J396" s="39">
        <v>1</v>
      </c>
      <c r="K396" s="40">
        <f t="shared" si="101"/>
        <v>841.17000000000098</v>
      </c>
      <c r="L396" s="39"/>
      <c r="M396" s="39" t="s">
        <v>34</v>
      </c>
      <c r="N396" s="39"/>
      <c r="P396" s="62">
        <f t="shared" si="102"/>
        <v>488.46999999999963</v>
      </c>
      <c r="Q396" s="63">
        <f t="shared" si="103"/>
        <v>1.9538799999999985</v>
      </c>
      <c r="R396" s="64"/>
    </row>
    <row r="397" spans="1:18" x14ac:dyDescent="0.25">
      <c r="A397" s="18"/>
      <c r="B397" s="19">
        <v>2</v>
      </c>
      <c r="C397" s="20"/>
      <c r="D397" s="20"/>
      <c r="E397" s="19"/>
      <c r="F397" s="44">
        <f t="shared" si="97"/>
        <v>-0.63999999999995794</v>
      </c>
      <c r="G397" s="21">
        <f t="shared" si="98"/>
        <v>-7.5904028843525886E-2</v>
      </c>
      <c r="H397" s="22">
        <f t="shared" si="99"/>
        <v>507</v>
      </c>
      <c r="I397" s="23">
        <f t="shared" si="100"/>
        <v>2.0197999999999992</v>
      </c>
      <c r="J397">
        <v>1</v>
      </c>
      <c r="K397" s="9">
        <f t="shared" si="101"/>
        <v>843.17000000000098</v>
      </c>
      <c r="M397" t="s">
        <v>55</v>
      </c>
      <c r="P397" s="62">
        <f t="shared" si="102"/>
        <v>486.46999999999963</v>
      </c>
      <c r="Q397" s="63">
        <f t="shared" si="103"/>
        <v>1.9458799999999985</v>
      </c>
      <c r="R397" s="64"/>
    </row>
    <row r="398" spans="1:18" x14ac:dyDescent="0.25">
      <c r="A398" s="18"/>
      <c r="B398" s="19">
        <v>3.21</v>
      </c>
      <c r="C398" s="20"/>
      <c r="D398" s="20"/>
      <c r="E398" s="19"/>
      <c r="F398" s="44">
        <f t="shared" si="97"/>
        <v>-3.8499999999999579</v>
      </c>
      <c r="G398" s="21">
        <f t="shared" si="98"/>
        <v>-0.45487842340319395</v>
      </c>
      <c r="H398" s="22">
        <f t="shared" si="99"/>
        <v>508</v>
      </c>
      <c r="I398" s="23">
        <f t="shared" si="100"/>
        <v>2.0439999999999992</v>
      </c>
      <c r="J398">
        <v>1</v>
      </c>
      <c r="K398" s="9">
        <f t="shared" si="101"/>
        <v>846.38000000000102</v>
      </c>
      <c r="M398" t="s">
        <v>94</v>
      </c>
      <c r="P398" s="62">
        <f t="shared" si="102"/>
        <v>483.25999999999965</v>
      </c>
      <c r="Q398" s="63">
        <f t="shared" si="103"/>
        <v>1.9330399999999985</v>
      </c>
      <c r="R398" s="64"/>
    </row>
    <row r="399" spans="1:18" x14ac:dyDescent="0.25">
      <c r="A399" s="24"/>
      <c r="B399" s="25">
        <v>0.25</v>
      </c>
      <c r="C399" s="26"/>
      <c r="D399" s="26"/>
      <c r="E399" s="25"/>
      <c r="F399" s="45">
        <f t="shared" si="97"/>
        <v>-4.0999999999999579</v>
      </c>
      <c r="G399" s="27">
        <f t="shared" si="98"/>
        <v>-0.48427294095413026</v>
      </c>
      <c r="H399" s="28">
        <f t="shared" si="99"/>
        <v>509</v>
      </c>
      <c r="I399" s="29">
        <f t="shared" si="100"/>
        <v>2.008999999999999</v>
      </c>
      <c r="J399" s="36">
        <v>1</v>
      </c>
      <c r="K399" s="41">
        <f t="shared" si="101"/>
        <v>846.63000000000102</v>
      </c>
      <c r="L399" s="36"/>
      <c r="M399" s="36" t="s">
        <v>43</v>
      </c>
      <c r="N399" s="36"/>
      <c r="O399" s="36"/>
      <c r="P399" s="59">
        <f t="shared" si="102"/>
        <v>469.78999999999962</v>
      </c>
      <c r="Q399" s="60">
        <f t="shared" si="103"/>
        <v>1.8791599999999984</v>
      </c>
      <c r="R399" s="61">
        <v>-13.22</v>
      </c>
    </row>
    <row r="400" spans="1:18" x14ac:dyDescent="0.25">
      <c r="A400" s="18">
        <v>45259</v>
      </c>
      <c r="B400" s="19">
        <v>3.3</v>
      </c>
      <c r="C400" s="20"/>
      <c r="D400" s="20"/>
      <c r="E400" s="19"/>
      <c r="F400" s="44">
        <f t="shared" si="97"/>
        <v>-7.3999999999999577</v>
      </c>
      <c r="G400" s="21">
        <f t="shared" si="98"/>
        <v>-0.87065993670066355</v>
      </c>
      <c r="H400" s="22">
        <f t="shared" si="99"/>
        <v>510</v>
      </c>
      <c r="I400" s="23">
        <f t="shared" si="100"/>
        <v>2.0349999999999993</v>
      </c>
      <c r="J400">
        <v>1</v>
      </c>
      <c r="K400" s="9">
        <f t="shared" si="101"/>
        <v>849.93000000000097</v>
      </c>
      <c r="M400" s="50" t="s">
        <v>80</v>
      </c>
      <c r="N400" t="s">
        <v>21</v>
      </c>
      <c r="P400" s="62">
        <f t="shared" si="102"/>
        <v>469.78999999999962</v>
      </c>
      <c r="Q400" s="63">
        <f t="shared" si="103"/>
        <v>1.8791599999999984</v>
      </c>
      <c r="R400" s="64"/>
    </row>
    <row r="401" spans="1:18" x14ac:dyDescent="0.25">
      <c r="A401" s="18"/>
      <c r="B401" s="19">
        <v>1</v>
      </c>
      <c r="C401" s="20"/>
      <c r="D401" s="20"/>
      <c r="E401" s="19"/>
      <c r="F401" s="44">
        <f t="shared" si="97"/>
        <v>-8.3999999999999577</v>
      </c>
      <c r="G401" s="21">
        <f t="shared" si="98"/>
        <v>-0.98715523015993656</v>
      </c>
      <c r="H401" s="22">
        <f t="shared" si="99"/>
        <v>511</v>
      </c>
      <c r="I401" s="23">
        <f t="shared" si="100"/>
        <v>1.9229999999999996</v>
      </c>
      <c r="J401">
        <v>1</v>
      </c>
      <c r="K401" s="9">
        <f t="shared" si="101"/>
        <v>850.93000000000097</v>
      </c>
      <c r="M401" s="50" t="s">
        <v>34</v>
      </c>
      <c r="P401" s="62">
        <f t="shared" si="102"/>
        <v>468.78999999999962</v>
      </c>
      <c r="Q401" s="63">
        <f t="shared" si="103"/>
        <v>1.8751599999999984</v>
      </c>
      <c r="R401" s="64"/>
    </row>
    <row r="402" spans="1:18" x14ac:dyDescent="0.25">
      <c r="A402" s="18"/>
      <c r="B402" s="32">
        <v>1</v>
      </c>
      <c r="C402" s="34"/>
      <c r="D402" s="34"/>
      <c r="E402" s="32">
        <v>1.8</v>
      </c>
      <c r="F402" s="44">
        <f t="shared" si="97"/>
        <v>-7.5999999999999579</v>
      </c>
      <c r="G402" s="21">
        <f t="shared" si="98"/>
        <v>-0.8920920732924007</v>
      </c>
      <c r="H402" s="34">
        <f t="shared" si="99"/>
        <v>512</v>
      </c>
      <c r="I402" s="38">
        <f t="shared" si="100"/>
        <v>1.8787999999999996</v>
      </c>
      <c r="J402" s="39">
        <v>1</v>
      </c>
      <c r="K402" s="40">
        <f t="shared" si="101"/>
        <v>851.93000000000097</v>
      </c>
      <c r="L402" s="39"/>
      <c r="M402" s="65" t="s">
        <v>34</v>
      </c>
      <c r="N402" s="39"/>
      <c r="P402" s="62">
        <f t="shared" si="102"/>
        <v>469.58999999999963</v>
      </c>
      <c r="Q402" s="63">
        <f t="shared" si="103"/>
        <v>1.8783599999999985</v>
      </c>
      <c r="R402" s="64"/>
    </row>
    <row r="403" spans="1:18" x14ac:dyDescent="0.25">
      <c r="A403" s="18"/>
      <c r="B403" s="19">
        <v>6.6</v>
      </c>
      <c r="C403" s="20"/>
      <c r="D403" s="20"/>
      <c r="E403" s="19"/>
      <c r="F403" s="44">
        <f t="shared" si="97"/>
        <v>-14.199999999999957</v>
      </c>
      <c r="G403" s="21">
        <f t="shared" si="98"/>
        <v>-1.6539899595820695</v>
      </c>
      <c r="H403" s="22">
        <f t="shared" si="99"/>
        <v>513</v>
      </c>
      <c r="I403" s="23">
        <f t="shared" si="100"/>
        <v>2.0007999999999995</v>
      </c>
      <c r="J403">
        <v>1</v>
      </c>
      <c r="K403" s="9">
        <f t="shared" si="101"/>
        <v>858.530000000001</v>
      </c>
      <c r="M403" s="50" t="s">
        <v>88</v>
      </c>
      <c r="N403" t="s">
        <v>21</v>
      </c>
      <c r="P403" s="62">
        <f t="shared" si="102"/>
        <v>469.58999999999963</v>
      </c>
      <c r="Q403" s="63">
        <f t="shared" si="103"/>
        <v>1.8783599999999985</v>
      </c>
      <c r="R403" s="64"/>
    </row>
    <row r="404" spans="1:18" x14ac:dyDescent="0.25">
      <c r="A404" s="18"/>
      <c r="B404" s="19">
        <v>3</v>
      </c>
      <c r="C404" s="20"/>
      <c r="D404" s="20"/>
      <c r="E404" s="19"/>
      <c r="F404" s="44">
        <f t="shared" si="97"/>
        <v>-17.199999999999957</v>
      </c>
      <c r="G404" s="21">
        <f t="shared" si="98"/>
        <v>-1.9964481794017546</v>
      </c>
      <c r="H404" s="22">
        <f t="shared" si="99"/>
        <v>514</v>
      </c>
      <c r="I404" s="23">
        <f t="shared" si="100"/>
        <v>2.0307999999999997</v>
      </c>
      <c r="J404">
        <v>1</v>
      </c>
      <c r="K404" s="9">
        <f t="shared" si="101"/>
        <v>861.530000000001</v>
      </c>
      <c r="M404" s="50" t="s">
        <v>95</v>
      </c>
      <c r="P404" s="62">
        <f t="shared" si="102"/>
        <v>466.58999999999963</v>
      </c>
      <c r="Q404" s="63">
        <f t="shared" si="103"/>
        <v>1.8663599999999985</v>
      </c>
      <c r="R404" s="64"/>
    </row>
    <row r="405" spans="1:18" x14ac:dyDescent="0.25">
      <c r="A405" s="18"/>
      <c r="B405" s="19">
        <v>2.2000000000000002</v>
      </c>
      <c r="C405" s="20"/>
      <c r="D405" s="20"/>
      <c r="E405" s="19"/>
      <c r="F405" s="44">
        <f t="shared" si="97"/>
        <v>-19.399999999999956</v>
      </c>
      <c r="G405" s="21">
        <f t="shared" si="98"/>
        <v>-2.2460722679540983</v>
      </c>
      <c r="H405" s="22">
        <f t="shared" si="99"/>
        <v>515</v>
      </c>
      <c r="I405" s="23">
        <f t="shared" si="100"/>
        <v>2.0547999999999997</v>
      </c>
      <c r="J405">
        <v>1</v>
      </c>
      <c r="K405" s="9">
        <f t="shared" si="101"/>
        <v>863.73000000000104</v>
      </c>
      <c r="M405" s="50" t="s">
        <v>96</v>
      </c>
      <c r="N405" t="s">
        <v>21</v>
      </c>
      <c r="P405" s="62">
        <f t="shared" si="102"/>
        <v>466.58999999999963</v>
      </c>
      <c r="Q405" s="63">
        <f t="shared" si="103"/>
        <v>1.8663599999999985</v>
      </c>
      <c r="R405" s="64"/>
    </row>
    <row r="406" spans="1:18" x14ac:dyDescent="0.25">
      <c r="A406" s="18"/>
      <c r="B406" s="19">
        <v>2</v>
      </c>
      <c r="C406" s="20"/>
      <c r="D406" s="20"/>
      <c r="E406" s="19"/>
      <c r="F406" s="44">
        <f t="shared" si="97"/>
        <v>-21.399999999999956</v>
      </c>
      <c r="G406" s="21">
        <f t="shared" si="98"/>
        <v>-2.4719023252053098</v>
      </c>
      <c r="H406" s="22">
        <f t="shared" si="99"/>
        <v>516</v>
      </c>
      <c r="I406" s="23">
        <f t="shared" si="100"/>
        <v>1.9628000000000001</v>
      </c>
      <c r="J406">
        <v>1</v>
      </c>
      <c r="K406" s="9">
        <f t="shared" si="101"/>
        <v>865.73000000000104</v>
      </c>
      <c r="M406" s="50" t="s">
        <v>34</v>
      </c>
      <c r="P406" s="62">
        <f t="shared" si="102"/>
        <v>464.58999999999963</v>
      </c>
      <c r="Q406" s="63">
        <f t="shared" si="103"/>
        <v>1.8583599999999985</v>
      </c>
      <c r="R406" s="64"/>
    </row>
    <row r="407" spans="1:18" x14ac:dyDescent="0.25">
      <c r="A407" s="18"/>
      <c r="B407" s="32">
        <v>5</v>
      </c>
      <c r="C407" s="34"/>
      <c r="D407" s="34"/>
      <c r="E407" s="32">
        <v>8.86</v>
      </c>
      <c r="F407" s="44">
        <f t="shared" si="97"/>
        <v>-17.539999999999957</v>
      </c>
      <c r="G407" s="21">
        <f t="shared" si="98"/>
        <v>-2.0144017089109063</v>
      </c>
      <c r="H407" s="34">
        <f t="shared" si="99"/>
        <v>517</v>
      </c>
      <c r="I407" s="38">
        <f t="shared" si="100"/>
        <v>2.0428000000000002</v>
      </c>
      <c r="J407" s="39">
        <v>1</v>
      </c>
      <c r="K407" s="40">
        <f t="shared" si="101"/>
        <v>870.73000000000104</v>
      </c>
      <c r="L407" s="39"/>
      <c r="M407" s="65" t="s">
        <v>83</v>
      </c>
      <c r="N407" s="39"/>
      <c r="P407" s="62">
        <f t="shared" si="102"/>
        <v>468.44999999999965</v>
      </c>
      <c r="Q407" s="63">
        <f t="shared" si="103"/>
        <v>1.8737999999999986</v>
      </c>
      <c r="R407" s="64"/>
    </row>
    <row r="408" spans="1:18" x14ac:dyDescent="0.25">
      <c r="A408" s="18"/>
      <c r="B408" s="19">
        <v>5</v>
      </c>
      <c r="C408" s="20"/>
      <c r="D408" s="20"/>
      <c r="E408" s="19"/>
      <c r="F408" s="44">
        <f t="shared" si="97"/>
        <v>-22.539999999999957</v>
      </c>
      <c r="G408" s="21">
        <f t="shared" si="98"/>
        <v>-2.5738526714854952</v>
      </c>
      <c r="H408" s="22">
        <f t="shared" si="99"/>
        <v>518</v>
      </c>
      <c r="I408" s="23">
        <f t="shared" si="100"/>
        <v>2.0785999999999998</v>
      </c>
      <c r="J408">
        <v>1</v>
      </c>
      <c r="K408" s="9">
        <f t="shared" si="101"/>
        <v>875.73000000000104</v>
      </c>
      <c r="M408" s="50" t="s">
        <v>34</v>
      </c>
      <c r="P408" s="62">
        <f t="shared" si="102"/>
        <v>463.44999999999965</v>
      </c>
      <c r="Q408" s="63">
        <f t="shared" si="103"/>
        <v>1.8537999999999986</v>
      </c>
      <c r="R408" s="64"/>
    </row>
    <row r="409" spans="1:18" x14ac:dyDescent="0.25">
      <c r="A409" s="18"/>
      <c r="B409" s="32">
        <v>2.16</v>
      </c>
      <c r="C409" s="34"/>
      <c r="D409" s="34"/>
      <c r="E409" s="32">
        <v>4.16</v>
      </c>
      <c r="F409" s="44">
        <f t="shared" si="97"/>
        <v>-20.539999999999957</v>
      </c>
      <c r="G409" s="21">
        <f t="shared" si="98"/>
        <v>-2.3397008736857616</v>
      </c>
      <c r="H409" s="34">
        <f t="shared" si="99"/>
        <v>519</v>
      </c>
      <c r="I409" s="38">
        <f t="shared" si="100"/>
        <v>2.1017999999999999</v>
      </c>
      <c r="J409" s="65">
        <v>1</v>
      </c>
      <c r="K409" s="32">
        <f t="shared" si="101"/>
        <v>877.89000000000101</v>
      </c>
      <c r="L409" s="65"/>
      <c r="M409" s="65" t="s">
        <v>91</v>
      </c>
      <c r="N409" s="65"/>
      <c r="O409" s="42"/>
      <c r="P409" s="62">
        <f t="shared" si="102"/>
        <v>465.44999999999965</v>
      </c>
      <c r="Q409" s="63">
        <f t="shared" si="103"/>
        <v>1.8617999999999986</v>
      </c>
      <c r="R409" s="64"/>
    </row>
    <row r="410" spans="1:18" x14ac:dyDescent="0.25">
      <c r="A410" s="18"/>
      <c r="B410" s="32">
        <v>1.1000000000000001</v>
      </c>
      <c r="C410" s="34">
        <v>4</v>
      </c>
      <c r="D410" s="34"/>
      <c r="E410" s="32">
        <v>6.35</v>
      </c>
      <c r="F410" s="44">
        <f t="shared" si="97"/>
        <v>-15.289999999999958</v>
      </c>
      <c r="G410" s="21">
        <f t="shared" si="98"/>
        <v>-1.7394964675365978</v>
      </c>
      <c r="H410" s="34">
        <f t="shared" si="99"/>
        <v>520</v>
      </c>
      <c r="I410" s="38">
        <f t="shared" si="100"/>
        <v>2.0837999999999997</v>
      </c>
      <c r="J410" s="65">
        <v>1</v>
      </c>
      <c r="K410" s="32">
        <f t="shared" si="101"/>
        <v>878.99000000000103</v>
      </c>
      <c r="L410" s="65"/>
      <c r="M410" s="65" t="s">
        <v>40</v>
      </c>
      <c r="N410" s="65" t="s">
        <v>21</v>
      </c>
      <c r="O410" s="42"/>
      <c r="P410" s="62">
        <f t="shared" si="102"/>
        <v>465.44999999999965</v>
      </c>
      <c r="Q410" s="63">
        <f t="shared" si="103"/>
        <v>1.8617999999999986</v>
      </c>
      <c r="R410" s="64"/>
    </row>
    <row r="411" spans="1:18" x14ac:dyDescent="0.25">
      <c r="A411" s="18"/>
      <c r="B411" s="19">
        <v>2</v>
      </c>
      <c r="C411" s="20"/>
      <c r="D411" s="20"/>
      <c r="E411" s="19"/>
      <c r="F411" s="44">
        <f t="shared" si="97"/>
        <v>-17.289999999999957</v>
      </c>
      <c r="G411" s="21">
        <f t="shared" si="98"/>
        <v>-1.962564841825666</v>
      </c>
      <c r="H411" s="22">
        <f t="shared" si="99"/>
        <v>521</v>
      </c>
      <c r="I411" s="23">
        <f t="shared" si="100"/>
        <v>2.1117999999999997</v>
      </c>
      <c r="J411">
        <v>1</v>
      </c>
      <c r="K411" s="9">
        <f t="shared" si="101"/>
        <v>880.99000000000103</v>
      </c>
      <c r="M411" s="50" t="s">
        <v>34</v>
      </c>
      <c r="P411" s="62">
        <f t="shared" si="102"/>
        <v>463.44999999999965</v>
      </c>
      <c r="Q411" s="63">
        <f t="shared" si="103"/>
        <v>1.8537999999999986</v>
      </c>
      <c r="R411" s="64"/>
    </row>
    <row r="412" spans="1:18" x14ac:dyDescent="0.25">
      <c r="A412" s="24"/>
      <c r="B412" s="25">
        <v>2</v>
      </c>
      <c r="C412" s="26"/>
      <c r="D412" s="26"/>
      <c r="E412" s="25"/>
      <c r="F412" s="45">
        <f t="shared" si="97"/>
        <v>-19.289999999999957</v>
      </c>
      <c r="G412" s="27">
        <f t="shared" si="98"/>
        <v>-2.1846227024088534</v>
      </c>
      <c r="H412" s="28">
        <f t="shared" si="99"/>
        <v>522</v>
      </c>
      <c r="I412" s="29">
        <f t="shared" si="100"/>
        <v>2.1397999999999997</v>
      </c>
      <c r="J412" s="36">
        <v>1</v>
      </c>
      <c r="K412" s="41">
        <f t="shared" si="101"/>
        <v>882.99000000000103</v>
      </c>
      <c r="L412" s="36"/>
      <c r="M412" s="73" t="s">
        <v>55</v>
      </c>
      <c r="N412" s="36"/>
      <c r="O412" s="36"/>
      <c r="P412" s="59">
        <f t="shared" si="102"/>
        <v>461.44999999999965</v>
      </c>
      <c r="Q412" s="60">
        <f t="shared" si="103"/>
        <v>1.8457999999999986</v>
      </c>
      <c r="R412" s="61"/>
    </row>
    <row r="413" spans="1:18" x14ac:dyDescent="0.25">
      <c r="A413" s="18">
        <v>45260</v>
      </c>
      <c r="B413" s="32">
        <v>0.5</v>
      </c>
      <c r="C413" s="34"/>
      <c r="D413" s="34"/>
      <c r="E413" s="32">
        <v>1.49</v>
      </c>
      <c r="F413" s="44">
        <f t="shared" si="97"/>
        <v>-18.299999999999958</v>
      </c>
      <c r="G413" s="21">
        <f t="shared" si="98"/>
        <v>-2.0713307451131238</v>
      </c>
      <c r="H413" s="34">
        <f t="shared" si="99"/>
        <v>523</v>
      </c>
      <c r="I413" s="38">
        <f t="shared" si="100"/>
        <v>2.1057999999999995</v>
      </c>
      <c r="J413" s="39">
        <v>1</v>
      </c>
      <c r="K413" s="40">
        <f t="shared" si="101"/>
        <v>883.49000000000103</v>
      </c>
      <c r="L413" s="39"/>
      <c r="M413" s="65" t="s">
        <v>63</v>
      </c>
      <c r="N413" s="39"/>
      <c r="P413" s="62">
        <f t="shared" si="102"/>
        <v>462.43999999999966</v>
      </c>
      <c r="Q413" s="63">
        <f t="shared" si="103"/>
        <v>1.8497599999999985</v>
      </c>
      <c r="R413" s="64"/>
    </row>
    <row r="414" spans="1:18" x14ac:dyDescent="0.25">
      <c r="A414" s="18"/>
      <c r="B414" s="19">
        <v>2</v>
      </c>
      <c r="C414" s="20"/>
      <c r="D414" s="20"/>
      <c r="E414" s="19"/>
      <c r="F414" s="44">
        <f t="shared" si="97"/>
        <v>-20.299999999999958</v>
      </c>
      <c r="G414" s="21">
        <f t="shared" si="98"/>
        <v>-2.2925160080859111</v>
      </c>
      <c r="H414" s="22">
        <f t="shared" si="99"/>
        <v>524</v>
      </c>
      <c r="I414" s="23">
        <f t="shared" si="100"/>
        <v>2.1257999999999995</v>
      </c>
      <c r="J414">
        <v>1</v>
      </c>
      <c r="K414" s="9">
        <f t="shared" si="101"/>
        <v>885.49000000000103</v>
      </c>
      <c r="M414" s="50" t="s">
        <v>34</v>
      </c>
      <c r="P414" s="62">
        <f t="shared" si="102"/>
        <v>458.43999999999966</v>
      </c>
      <c r="Q414" s="63">
        <f t="shared" si="103"/>
        <v>1.8337599999999987</v>
      </c>
      <c r="R414" s="64">
        <v>-2</v>
      </c>
    </row>
    <row r="415" spans="1:18" x14ac:dyDescent="0.25">
      <c r="A415" s="18"/>
      <c r="B415" s="19">
        <v>2</v>
      </c>
      <c r="C415" s="20"/>
      <c r="D415" s="20"/>
      <c r="E415" s="19"/>
      <c r="F415" s="44">
        <f t="shared" si="97"/>
        <v>-22.299999999999958</v>
      </c>
      <c r="G415" s="21">
        <f t="shared" si="98"/>
        <v>-2.5127043684999193</v>
      </c>
      <c r="H415" s="22">
        <f t="shared" si="99"/>
        <v>525</v>
      </c>
      <c r="I415" s="23">
        <f t="shared" si="100"/>
        <v>2.0657999999999994</v>
      </c>
      <c r="J415">
        <v>1</v>
      </c>
      <c r="K415" s="9">
        <f t="shared" si="101"/>
        <v>887.49000000000103</v>
      </c>
      <c r="M415" s="50" t="s">
        <v>55</v>
      </c>
      <c r="P415" s="62">
        <f t="shared" si="102"/>
        <v>449.65999999999968</v>
      </c>
      <c r="Q415" s="63">
        <f t="shared" si="103"/>
        <v>1.7986399999999987</v>
      </c>
      <c r="R415" s="64">
        <v>-6.78</v>
      </c>
    </row>
    <row r="416" spans="1:18" x14ac:dyDescent="0.25">
      <c r="A416" s="24"/>
      <c r="B416" s="25">
        <v>0</v>
      </c>
      <c r="C416" s="26"/>
      <c r="D416" s="26"/>
      <c r="E416" s="25"/>
      <c r="F416" s="45">
        <f t="shared" si="97"/>
        <v>-22.299999999999958</v>
      </c>
      <c r="G416" s="27">
        <f t="shared" si="98"/>
        <v>-2.5127043684999193</v>
      </c>
      <c r="H416" s="28">
        <f t="shared" si="99"/>
        <v>526</v>
      </c>
      <c r="I416" s="29">
        <f t="shared" si="100"/>
        <v>2.0417999999999998</v>
      </c>
      <c r="J416" s="36">
        <v>1</v>
      </c>
      <c r="K416" s="41">
        <f t="shared" si="101"/>
        <v>887.49000000000103</v>
      </c>
      <c r="L416" s="36"/>
      <c r="M416" s="73" t="s">
        <v>70</v>
      </c>
      <c r="N416" s="36" t="s">
        <v>21</v>
      </c>
      <c r="O416" s="36"/>
      <c r="P416" s="59">
        <f t="shared" si="102"/>
        <v>449.65999999999968</v>
      </c>
      <c r="Q416" s="60">
        <f t="shared" si="103"/>
        <v>1.7986399999999987</v>
      </c>
      <c r="R416" s="61">
        <v>-4.32</v>
      </c>
    </row>
    <row r="417" spans="1:23" x14ac:dyDescent="0.25">
      <c r="A417" s="18"/>
      <c r="B417" s="19"/>
      <c r="C417" s="20"/>
      <c r="D417" s="20"/>
      <c r="E417" s="19"/>
      <c r="F417" s="44">
        <f t="shared" si="97"/>
        <v>-22.299999999999958</v>
      </c>
      <c r="G417" s="21">
        <f t="shared" si="98"/>
        <v>-2.5127043684999193</v>
      </c>
      <c r="H417" s="22">
        <f t="shared" si="99"/>
        <v>527</v>
      </c>
      <c r="I417" s="23">
        <f t="shared" si="100"/>
        <v>2.0317999999999996</v>
      </c>
      <c r="J417">
        <v>1</v>
      </c>
      <c r="K417" s="9">
        <f t="shared" si="101"/>
        <v>887.49000000000103</v>
      </c>
      <c r="P417" s="62">
        <f t="shared" si="102"/>
        <v>449.65999999999968</v>
      </c>
      <c r="Q417" s="63">
        <f t="shared" si="103"/>
        <v>1.7986399999999987</v>
      </c>
      <c r="R417" s="64"/>
    </row>
    <row r="418" spans="1:23" x14ac:dyDescent="0.25">
      <c r="A418" s="18"/>
      <c r="B418" s="19"/>
      <c r="C418" s="20"/>
      <c r="D418" s="20"/>
      <c r="E418" s="19"/>
      <c r="F418" s="44">
        <f t="shared" si="97"/>
        <v>-22.299999999999958</v>
      </c>
      <c r="G418" s="21">
        <f t="shared" si="98"/>
        <v>-2.5127043684999193</v>
      </c>
      <c r="H418" s="22">
        <f t="shared" si="99"/>
        <v>528</v>
      </c>
      <c r="I418" s="23">
        <f t="shared" si="100"/>
        <v>1.9917999999999998</v>
      </c>
      <c r="J418">
        <v>1</v>
      </c>
      <c r="K418" s="9">
        <f t="shared" si="101"/>
        <v>887.49000000000103</v>
      </c>
      <c r="P418" s="62">
        <f t="shared" si="102"/>
        <v>449.65999999999968</v>
      </c>
      <c r="Q418" s="63">
        <f t="shared" si="103"/>
        <v>1.7986399999999987</v>
      </c>
      <c r="R418" s="64"/>
    </row>
    <row r="419" spans="1:23" x14ac:dyDescent="0.25">
      <c r="A419" s="18"/>
      <c r="B419" s="19"/>
      <c r="C419" s="20"/>
      <c r="D419" s="20"/>
      <c r="E419" s="19"/>
      <c r="F419" s="44">
        <f t="shared" si="97"/>
        <v>-22.299999999999958</v>
      </c>
      <c r="G419" s="21">
        <f t="shared" si="98"/>
        <v>-2.5127043684999193</v>
      </c>
      <c r="H419" s="22">
        <f t="shared" si="99"/>
        <v>529</v>
      </c>
      <c r="I419" s="23">
        <f t="shared" si="100"/>
        <v>1.9517999999999998</v>
      </c>
      <c r="J419">
        <v>1</v>
      </c>
      <c r="K419" s="9">
        <f t="shared" si="101"/>
        <v>887.49000000000103</v>
      </c>
      <c r="P419" s="62">
        <f t="shared" si="102"/>
        <v>449.65999999999968</v>
      </c>
      <c r="Q419" s="63">
        <f t="shared" si="103"/>
        <v>1.7986399999999987</v>
      </c>
      <c r="R419" s="64"/>
    </row>
    <row r="420" spans="1:23" x14ac:dyDescent="0.25">
      <c r="A420" s="18"/>
      <c r="B420" s="19"/>
      <c r="C420" s="20"/>
      <c r="D420" s="20"/>
      <c r="E420" s="19"/>
      <c r="F420" s="44">
        <f t="shared" si="97"/>
        <v>-22.299999999999958</v>
      </c>
      <c r="G420" s="21">
        <f t="shared" si="98"/>
        <v>-2.5127043684999193</v>
      </c>
      <c r="H420" s="22">
        <f t="shared" si="99"/>
        <v>530</v>
      </c>
      <c r="I420" s="23">
        <f t="shared" si="100"/>
        <v>1.9085999999999999</v>
      </c>
      <c r="J420">
        <v>1</v>
      </c>
      <c r="K420" s="9">
        <f t="shared" si="101"/>
        <v>887.49000000000103</v>
      </c>
      <c r="P420" s="62">
        <f t="shared" si="102"/>
        <v>449.65999999999968</v>
      </c>
      <c r="Q420" s="63">
        <f t="shared" si="103"/>
        <v>1.7986399999999987</v>
      </c>
      <c r="R420" s="64"/>
    </row>
    <row r="421" spans="1:23" x14ac:dyDescent="0.25">
      <c r="A421" s="18"/>
      <c r="B421" s="19"/>
      <c r="C421" s="20"/>
      <c r="D421" s="20"/>
      <c r="E421" s="19"/>
      <c r="F421" s="44">
        <f t="shared" si="97"/>
        <v>-22.299999999999958</v>
      </c>
      <c r="G421" s="21">
        <f t="shared" si="98"/>
        <v>-2.5127043684999193</v>
      </c>
      <c r="H421" s="22">
        <f t="shared" si="99"/>
        <v>531</v>
      </c>
      <c r="I421" s="23">
        <f t="shared" si="100"/>
        <v>1.8905999999999998</v>
      </c>
      <c r="J421">
        <v>1</v>
      </c>
      <c r="K421" s="9">
        <f t="shared" si="101"/>
        <v>887.49000000000103</v>
      </c>
      <c r="P421" s="62">
        <f t="shared" si="102"/>
        <v>449.65999999999968</v>
      </c>
      <c r="Q421" s="63">
        <f t="shared" si="103"/>
        <v>1.7986399999999987</v>
      </c>
      <c r="R421" s="64"/>
    </row>
    <row r="422" spans="1:23" x14ac:dyDescent="0.25">
      <c r="A422" s="18"/>
      <c r="B422" s="19"/>
      <c r="C422" s="20"/>
      <c r="D422" s="20"/>
      <c r="E422" s="19"/>
      <c r="F422" s="44">
        <f t="shared" si="97"/>
        <v>-22.299999999999958</v>
      </c>
      <c r="G422" s="21">
        <f t="shared" si="98"/>
        <v>-2.5127043684999193</v>
      </c>
      <c r="H422" s="22">
        <f t="shared" si="99"/>
        <v>532</v>
      </c>
      <c r="I422" s="23">
        <f t="shared" si="100"/>
        <v>1.8855999999999997</v>
      </c>
      <c r="J422">
        <v>1</v>
      </c>
      <c r="K422" s="9">
        <f t="shared" si="101"/>
        <v>887.49000000000103</v>
      </c>
      <c r="P422" s="62">
        <f t="shared" si="102"/>
        <v>449.65999999999968</v>
      </c>
      <c r="Q422" s="63">
        <f t="shared" si="103"/>
        <v>1.7986399999999987</v>
      </c>
      <c r="R422" s="64"/>
    </row>
    <row r="423" spans="1:23" x14ac:dyDescent="0.25">
      <c r="A423" s="18"/>
      <c r="B423" s="19"/>
      <c r="C423" s="20"/>
      <c r="D423" s="20"/>
      <c r="E423" s="19"/>
      <c r="F423" s="44">
        <f t="shared" si="97"/>
        <v>-22.299999999999958</v>
      </c>
      <c r="G423" s="21">
        <f t="shared" si="98"/>
        <v>-2.5127043684999193</v>
      </c>
      <c r="H423" s="22">
        <f t="shared" si="99"/>
        <v>533</v>
      </c>
      <c r="I423" s="23">
        <f t="shared" si="100"/>
        <v>1.8805999999999998</v>
      </c>
      <c r="J423">
        <v>1</v>
      </c>
      <c r="K423" s="9">
        <f t="shared" si="101"/>
        <v>887.49000000000103</v>
      </c>
      <c r="P423" s="62">
        <f t="shared" si="102"/>
        <v>449.65999999999968</v>
      </c>
      <c r="Q423" s="63">
        <f t="shared" si="103"/>
        <v>1.7986399999999987</v>
      </c>
      <c r="R423" s="64"/>
    </row>
    <row r="424" spans="1:23" x14ac:dyDescent="0.25">
      <c r="A424" s="18"/>
      <c r="B424" s="19"/>
      <c r="C424" s="20"/>
      <c r="D424" s="20"/>
      <c r="E424" s="19"/>
      <c r="F424" s="44">
        <f t="shared" si="97"/>
        <v>-22.299999999999958</v>
      </c>
      <c r="G424" s="21">
        <f t="shared" si="98"/>
        <v>-2.5127043684999193</v>
      </c>
      <c r="H424" s="22">
        <f t="shared" si="99"/>
        <v>534</v>
      </c>
      <c r="I424" s="23">
        <f t="shared" si="100"/>
        <v>1.8755999999999997</v>
      </c>
      <c r="J424">
        <v>1</v>
      </c>
      <c r="K424" s="9">
        <f t="shared" si="101"/>
        <v>887.49000000000103</v>
      </c>
      <c r="P424" s="62">
        <f t="shared" si="102"/>
        <v>449.65999999999968</v>
      </c>
      <c r="Q424" s="63">
        <f t="shared" si="103"/>
        <v>1.7986399999999987</v>
      </c>
      <c r="R424" s="64"/>
    </row>
    <row r="425" spans="1:23" x14ac:dyDescent="0.25">
      <c r="A425" s="18"/>
      <c r="B425" s="19"/>
      <c r="C425" s="20"/>
      <c r="D425" s="20"/>
      <c r="E425" s="19"/>
      <c r="F425" s="44">
        <f t="shared" si="97"/>
        <v>-22.299999999999958</v>
      </c>
      <c r="G425" s="21">
        <f t="shared" si="98"/>
        <v>-2.5127043684999193</v>
      </c>
      <c r="H425" s="22">
        <f t="shared" si="99"/>
        <v>535</v>
      </c>
      <c r="I425" s="23">
        <f t="shared" si="100"/>
        <v>1.8705999999999998</v>
      </c>
      <c r="J425">
        <v>1</v>
      </c>
      <c r="K425" s="9">
        <f t="shared" si="101"/>
        <v>887.49000000000103</v>
      </c>
      <c r="P425" s="62">
        <f t="shared" si="102"/>
        <v>449.65999999999968</v>
      </c>
      <c r="Q425" s="63">
        <f t="shared" si="103"/>
        <v>1.7986399999999987</v>
      </c>
      <c r="R425" s="64"/>
    </row>
    <row r="426" spans="1:23" x14ac:dyDescent="0.25">
      <c r="A426" s="18"/>
      <c r="B426" s="19"/>
      <c r="C426" s="20"/>
      <c r="D426" s="20"/>
      <c r="E426" s="19"/>
      <c r="F426" s="44">
        <f t="shared" si="97"/>
        <v>-22.299999999999958</v>
      </c>
      <c r="G426" s="21">
        <f t="shared" si="98"/>
        <v>-2.5127043684999193</v>
      </c>
      <c r="H426" s="22">
        <f t="shared" si="99"/>
        <v>536</v>
      </c>
      <c r="I426" s="23">
        <f t="shared" si="100"/>
        <v>1.8285999999999998</v>
      </c>
      <c r="J426">
        <v>1</v>
      </c>
      <c r="K426" s="9">
        <f t="shared" si="101"/>
        <v>887.49000000000103</v>
      </c>
      <c r="P426" s="62">
        <f t="shared" si="102"/>
        <v>449.65999999999968</v>
      </c>
      <c r="Q426" s="63">
        <f t="shared" si="103"/>
        <v>1.7986399999999987</v>
      </c>
      <c r="R426" s="64"/>
    </row>
    <row r="427" spans="1:23" x14ac:dyDescent="0.25">
      <c r="A427" s="18"/>
      <c r="B427" s="19"/>
      <c r="C427" s="20"/>
      <c r="D427" s="20"/>
      <c r="E427" s="19"/>
      <c r="F427" s="44">
        <f t="shared" si="97"/>
        <v>-22.299999999999958</v>
      </c>
      <c r="G427" s="21">
        <f t="shared" si="98"/>
        <v>-2.5127043684999193</v>
      </c>
      <c r="H427" s="22">
        <f t="shared" si="99"/>
        <v>537</v>
      </c>
      <c r="I427" s="23">
        <f t="shared" si="100"/>
        <v>1.7853999999999999</v>
      </c>
      <c r="J427">
        <v>1</v>
      </c>
      <c r="K427" s="9">
        <f t="shared" si="101"/>
        <v>887.49000000000103</v>
      </c>
      <c r="P427" s="62">
        <f t="shared" si="102"/>
        <v>449.65999999999968</v>
      </c>
      <c r="Q427" s="63">
        <f t="shared" si="103"/>
        <v>1.7986399999999987</v>
      </c>
      <c r="R427" s="64"/>
      <c r="W427" t="s">
        <v>92</v>
      </c>
    </row>
    <row r="428" spans="1:23" x14ac:dyDescent="0.25">
      <c r="A428" s="18"/>
      <c r="B428" s="19"/>
      <c r="C428" s="20"/>
      <c r="D428" s="20"/>
      <c r="E428" s="19"/>
      <c r="F428" s="44">
        <f t="shared" si="97"/>
        <v>-22.299999999999958</v>
      </c>
      <c r="G428" s="21">
        <f t="shared" si="98"/>
        <v>-2.5127043684999193</v>
      </c>
      <c r="H428" s="22">
        <f t="shared" si="99"/>
        <v>538</v>
      </c>
      <c r="I428" s="23">
        <f t="shared" si="100"/>
        <v>1.7422</v>
      </c>
      <c r="J428">
        <v>1</v>
      </c>
      <c r="K428" s="9">
        <f t="shared" si="101"/>
        <v>887.49000000000103</v>
      </c>
      <c r="P428" s="62">
        <f t="shared" si="102"/>
        <v>449.65999999999968</v>
      </c>
      <c r="Q428" s="63">
        <f t="shared" si="103"/>
        <v>1.7986399999999987</v>
      </c>
      <c r="R428" s="64"/>
    </row>
    <row r="429" spans="1:23" x14ac:dyDescent="0.25">
      <c r="A429" s="18"/>
      <c r="B429" s="19"/>
      <c r="C429" s="20"/>
      <c r="D429" s="20"/>
      <c r="E429" s="19"/>
      <c r="F429" s="44">
        <f t="shared" si="97"/>
        <v>-22.299999999999958</v>
      </c>
      <c r="G429" s="21">
        <f t="shared" si="98"/>
        <v>-2.5127043684999193</v>
      </c>
      <c r="H429" s="22">
        <f t="shared" si="99"/>
        <v>539</v>
      </c>
      <c r="I429" s="23">
        <f t="shared" si="100"/>
        <v>1.7181999999999999</v>
      </c>
      <c r="J429">
        <v>1</v>
      </c>
      <c r="K429" s="9">
        <f t="shared" si="101"/>
        <v>887.49000000000103</v>
      </c>
      <c r="P429" s="62">
        <f t="shared" si="102"/>
        <v>449.65999999999968</v>
      </c>
      <c r="Q429" s="63">
        <f t="shared" si="103"/>
        <v>1.7986399999999987</v>
      </c>
      <c r="R429" s="64"/>
    </row>
    <row r="430" spans="1:23" x14ac:dyDescent="0.25">
      <c r="A430" s="18"/>
      <c r="B430" s="19"/>
      <c r="C430" s="20"/>
      <c r="D430" s="20"/>
      <c r="E430" s="19"/>
      <c r="F430" s="44">
        <f t="shared" si="97"/>
        <v>-22.299999999999958</v>
      </c>
      <c r="G430" s="21">
        <f t="shared" si="98"/>
        <v>-2.5127043684999193</v>
      </c>
      <c r="H430" s="22">
        <f t="shared" si="99"/>
        <v>540</v>
      </c>
      <c r="I430" s="23">
        <f t="shared" si="100"/>
        <v>1.7181999999999999</v>
      </c>
      <c r="J430">
        <v>1</v>
      </c>
      <c r="K430" s="9">
        <f t="shared" si="101"/>
        <v>887.49000000000103</v>
      </c>
      <c r="P430" s="62">
        <f t="shared" si="102"/>
        <v>449.65999999999968</v>
      </c>
      <c r="Q430" s="63">
        <f t="shared" si="103"/>
        <v>1.7986399999999987</v>
      </c>
      <c r="R430" s="64"/>
    </row>
    <row r="431" spans="1:23" x14ac:dyDescent="0.25">
      <c r="A431" s="18"/>
      <c r="B431" s="19"/>
      <c r="C431" s="20"/>
      <c r="D431" s="20"/>
      <c r="E431" s="19"/>
      <c r="F431" s="44">
        <f t="shared" si="97"/>
        <v>-22.299999999999958</v>
      </c>
      <c r="G431" s="21">
        <f t="shared" si="98"/>
        <v>-2.5127043684999193</v>
      </c>
      <c r="H431" s="22">
        <f t="shared" si="99"/>
        <v>541</v>
      </c>
      <c r="I431" s="23">
        <f t="shared" si="100"/>
        <v>1.5862000000000001</v>
      </c>
      <c r="J431">
        <v>1</v>
      </c>
      <c r="K431" s="9">
        <f t="shared" si="101"/>
        <v>887.49000000000103</v>
      </c>
      <c r="P431" s="62">
        <f t="shared" si="102"/>
        <v>449.65999999999968</v>
      </c>
      <c r="Q431" s="63">
        <f t="shared" si="103"/>
        <v>1.7986399999999987</v>
      </c>
      <c r="R431" s="64"/>
    </row>
    <row r="432" spans="1:23" x14ac:dyDescent="0.25">
      <c r="A432" s="18"/>
      <c r="B432" s="19"/>
      <c r="C432" s="20"/>
      <c r="D432" s="20"/>
      <c r="E432" s="19"/>
      <c r="F432" s="44">
        <f t="shared" si="97"/>
        <v>-22.299999999999958</v>
      </c>
      <c r="G432" s="21">
        <f t="shared" si="98"/>
        <v>-2.5127043684999193</v>
      </c>
      <c r="H432" s="22">
        <f t="shared" si="99"/>
        <v>542</v>
      </c>
      <c r="I432" s="23">
        <f t="shared" si="100"/>
        <v>1.5421999999999998</v>
      </c>
      <c r="J432">
        <v>1</v>
      </c>
      <c r="K432" s="9">
        <f t="shared" si="101"/>
        <v>887.49000000000103</v>
      </c>
      <c r="P432" s="62">
        <f t="shared" si="102"/>
        <v>449.65999999999968</v>
      </c>
      <c r="Q432" s="63">
        <f t="shared" si="103"/>
        <v>1.7986399999999987</v>
      </c>
      <c r="R432" s="64"/>
    </row>
    <row r="433" spans="1:18" x14ac:dyDescent="0.25">
      <c r="A433" s="18"/>
      <c r="B433" s="19"/>
      <c r="C433" s="20"/>
      <c r="D433" s="20"/>
      <c r="E433" s="19"/>
      <c r="F433" s="44">
        <f t="shared" si="97"/>
        <v>-22.299999999999958</v>
      </c>
      <c r="G433" s="21">
        <f t="shared" si="98"/>
        <v>-2.5127043684999193</v>
      </c>
      <c r="H433" s="22">
        <f t="shared" si="99"/>
        <v>543</v>
      </c>
      <c r="I433" s="23">
        <f t="shared" si="100"/>
        <v>1.4779999999999998</v>
      </c>
      <c r="J433">
        <v>1</v>
      </c>
      <c r="K433" s="9">
        <f t="shared" si="101"/>
        <v>887.49000000000103</v>
      </c>
      <c r="P433" s="62">
        <f t="shared" si="102"/>
        <v>449.65999999999968</v>
      </c>
      <c r="Q433" s="63">
        <f t="shared" si="103"/>
        <v>1.7986399999999987</v>
      </c>
      <c r="R433" s="64"/>
    </row>
    <row r="434" spans="1:18" x14ac:dyDescent="0.25">
      <c r="A434" s="18"/>
      <c r="B434" s="19"/>
      <c r="C434" s="20"/>
      <c r="D434" s="20"/>
      <c r="E434" s="19"/>
      <c r="F434" s="44">
        <f t="shared" si="97"/>
        <v>-22.299999999999958</v>
      </c>
      <c r="G434" s="21">
        <f t="shared" si="98"/>
        <v>-2.5127043684999193</v>
      </c>
      <c r="H434" s="22">
        <f t="shared" si="99"/>
        <v>544</v>
      </c>
      <c r="I434" s="23">
        <f t="shared" si="100"/>
        <v>1.4137999999999999</v>
      </c>
      <c r="J434">
        <v>1</v>
      </c>
      <c r="K434" s="9">
        <f t="shared" si="101"/>
        <v>887.49000000000103</v>
      </c>
      <c r="P434" s="62">
        <f t="shared" si="102"/>
        <v>449.65999999999968</v>
      </c>
      <c r="Q434" s="63">
        <f t="shared" si="103"/>
        <v>1.7986399999999987</v>
      </c>
      <c r="R434" s="64"/>
    </row>
    <row r="435" spans="1:18" x14ac:dyDescent="0.25">
      <c r="A435" s="18"/>
      <c r="B435" s="19"/>
      <c r="C435" s="20"/>
      <c r="D435" s="20"/>
      <c r="E435" s="19"/>
      <c r="F435" s="44">
        <f t="shared" si="97"/>
        <v>-22.299999999999958</v>
      </c>
      <c r="G435" s="21">
        <f t="shared" si="98"/>
        <v>-2.5127043684999193</v>
      </c>
      <c r="H435" s="22">
        <f t="shared" si="99"/>
        <v>545</v>
      </c>
      <c r="I435" s="23">
        <f t="shared" si="100"/>
        <v>1.3706</v>
      </c>
      <c r="J435">
        <v>1</v>
      </c>
      <c r="K435" s="9">
        <f t="shared" si="101"/>
        <v>887.49000000000103</v>
      </c>
      <c r="P435" s="62">
        <f t="shared" si="102"/>
        <v>449.65999999999968</v>
      </c>
      <c r="Q435" s="63">
        <f t="shared" si="103"/>
        <v>1.7986399999999987</v>
      </c>
      <c r="R435" s="64"/>
    </row>
    <row r="436" spans="1:18" x14ac:dyDescent="0.25">
      <c r="A436" s="18"/>
      <c r="B436" s="19"/>
      <c r="C436" s="20"/>
      <c r="D436" s="20"/>
      <c r="E436" s="19"/>
      <c r="F436" s="44">
        <f t="shared" si="97"/>
        <v>-22.299999999999958</v>
      </c>
      <c r="G436" s="21">
        <f t="shared" si="98"/>
        <v>-2.5127043684999193</v>
      </c>
      <c r="H436" s="22">
        <f t="shared" si="99"/>
        <v>546</v>
      </c>
      <c r="I436" s="23">
        <f t="shared" si="100"/>
        <v>1.3606</v>
      </c>
      <c r="J436">
        <v>1</v>
      </c>
      <c r="K436" s="9">
        <f t="shared" si="101"/>
        <v>887.49000000000103</v>
      </c>
      <c r="P436" s="62">
        <f t="shared" si="102"/>
        <v>449.65999999999968</v>
      </c>
      <c r="Q436" s="63">
        <f t="shared" si="103"/>
        <v>1.7986399999999987</v>
      </c>
      <c r="R436" s="64"/>
    </row>
    <row r="437" spans="1:18" x14ac:dyDescent="0.25">
      <c r="A437" s="18"/>
      <c r="B437" s="19"/>
      <c r="C437" s="20"/>
      <c r="D437" s="20"/>
      <c r="E437" s="19"/>
      <c r="F437" s="44">
        <f t="shared" si="97"/>
        <v>-22.299999999999958</v>
      </c>
      <c r="G437" s="21">
        <f t="shared" si="98"/>
        <v>-2.5127043684999193</v>
      </c>
      <c r="H437" s="22">
        <f t="shared" si="99"/>
        <v>547</v>
      </c>
      <c r="I437" s="23">
        <f t="shared" si="100"/>
        <v>1.3506</v>
      </c>
      <c r="J437">
        <v>1</v>
      </c>
      <c r="K437" s="9">
        <f t="shared" si="101"/>
        <v>887.49000000000103</v>
      </c>
      <c r="P437" s="62">
        <f t="shared" si="102"/>
        <v>449.65999999999968</v>
      </c>
      <c r="Q437" s="63">
        <f t="shared" si="103"/>
        <v>1.7986399999999987</v>
      </c>
      <c r="R437" s="64"/>
    </row>
    <row r="438" spans="1:18" x14ac:dyDescent="0.25">
      <c r="A438" s="18"/>
      <c r="B438" s="19"/>
      <c r="C438" s="20"/>
      <c r="D438" s="20"/>
      <c r="E438" s="19"/>
      <c r="F438" s="44">
        <f t="shared" si="97"/>
        <v>-22.299999999999958</v>
      </c>
      <c r="G438" s="21">
        <f t="shared" si="98"/>
        <v>-2.5127043684999193</v>
      </c>
      <c r="H438" s="22">
        <f t="shared" si="99"/>
        <v>548</v>
      </c>
      <c r="I438" s="23">
        <f t="shared" si="100"/>
        <v>1.2863999999999998</v>
      </c>
      <c r="J438">
        <v>1</v>
      </c>
      <c r="K438" s="9">
        <f t="shared" si="101"/>
        <v>887.49000000000103</v>
      </c>
      <c r="P438" s="62">
        <f t="shared" si="102"/>
        <v>449.65999999999968</v>
      </c>
      <c r="Q438" s="63">
        <f t="shared" si="103"/>
        <v>1.7986399999999987</v>
      </c>
      <c r="R438" s="64"/>
    </row>
    <row r="439" spans="1:18" x14ac:dyDescent="0.25">
      <c r="A439" s="18"/>
      <c r="B439" s="19"/>
      <c r="C439" s="20"/>
      <c r="D439" s="20"/>
      <c r="E439" s="19"/>
      <c r="F439" s="44">
        <f t="shared" si="97"/>
        <v>-22.299999999999958</v>
      </c>
      <c r="G439" s="21">
        <f t="shared" si="98"/>
        <v>-2.5127043684999193</v>
      </c>
      <c r="H439" s="22">
        <f t="shared" si="99"/>
        <v>549</v>
      </c>
      <c r="I439" s="23">
        <f t="shared" si="100"/>
        <v>1.2804000000000002</v>
      </c>
      <c r="J439">
        <v>1</v>
      </c>
      <c r="K439" s="9">
        <f t="shared" si="101"/>
        <v>887.49000000000103</v>
      </c>
      <c r="P439" s="62">
        <f t="shared" si="102"/>
        <v>449.65999999999968</v>
      </c>
      <c r="Q439" s="63">
        <f t="shared" si="103"/>
        <v>1.7986399999999987</v>
      </c>
      <c r="R439" s="64"/>
    </row>
    <row r="440" spans="1:18" x14ac:dyDescent="0.25">
      <c r="A440" s="18"/>
      <c r="B440" s="19"/>
      <c r="C440" s="20"/>
      <c r="D440" s="20"/>
      <c r="E440" s="19"/>
      <c r="F440" s="44">
        <f t="shared" si="97"/>
        <v>-22.299999999999958</v>
      </c>
      <c r="G440" s="21">
        <f t="shared" si="98"/>
        <v>-2.5127043684999193</v>
      </c>
      <c r="H440" s="22">
        <f t="shared" si="99"/>
        <v>550</v>
      </c>
      <c r="I440" s="23">
        <f t="shared" si="100"/>
        <v>1.1484000000000001</v>
      </c>
      <c r="J440">
        <v>1</v>
      </c>
      <c r="K440" s="9">
        <f t="shared" si="101"/>
        <v>887.49000000000103</v>
      </c>
      <c r="P440" s="62">
        <f t="shared" si="102"/>
        <v>449.65999999999968</v>
      </c>
      <c r="Q440" s="63">
        <f t="shared" si="103"/>
        <v>1.7986399999999987</v>
      </c>
      <c r="R440" s="64"/>
    </row>
  </sheetData>
  <pageMargins left="0.7" right="0.7" top="0.75" bottom="0.75" header="0.3" footer="0.3"/>
  <pageSetup paperSize="9" orientation="portrait" verticalDpi="0" r:id="rId1"/>
  <ignoredErrors>
    <ignoredError sqref="I56 I57:I126 I127:I141 I142:I155 I156:I177 I178:I227 I228:I263 I264:I289 I290:I316 I317:I336 I337:I357 I358:I366 I367:I392 I406:I420 I393:I405 I421:I44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I14" sqref="I14"/>
    </sheetView>
  </sheetViews>
  <sheetFormatPr defaultRowHeight="15" x14ac:dyDescent="0.25"/>
  <cols>
    <col min="3" max="3" width="7.85546875" style="2" customWidth="1"/>
    <col min="4" max="4" width="36.7109375" customWidth="1"/>
    <col min="5" max="5" width="10.5703125" customWidth="1"/>
    <col min="8" max="8" width="10" customWidth="1"/>
    <col min="9" max="10" width="10.7109375" customWidth="1"/>
    <col min="12" max="12" width="11.140625" customWidth="1"/>
    <col min="13" max="13" width="10.140625" customWidth="1"/>
    <col min="14" max="14" width="11" customWidth="1"/>
  </cols>
  <sheetData>
    <row r="1" spans="1:14" x14ac:dyDescent="0.25">
      <c r="A1" s="79" t="s">
        <v>99</v>
      </c>
      <c r="B1" s="79" t="s">
        <v>110</v>
      </c>
      <c r="C1" s="80" t="s">
        <v>111</v>
      </c>
      <c r="D1" s="79" t="s">
        <v>100</v>
      </c>
      <c r="E1" s="79" t="s">
        <v>101</v>
      </c>
      <c r="F1" s="79" t="s">
        <v>102</v>
      </c>
      <c r="G1" s="79" t="s">
        <v>103</v>
      </c>
      <c r="H1" s="131" t="s">
        <v>108</v>
      </c>
      <c r="I1" s="131"/>
      <c r="J1" s="131"/>
      <c r="K1" s="79" t="s">
        <v>104</v>
      </c>
      <c r="L1" s="79" t="s">
        <v>105</v>
      </c>
      <c r="M1" s="79" t="s">
        <v>106</v>
      </c>
      <c r="N1" s="79" t="s">
        <v>107</v>
      </c>
    </row>
    <row r="2" spans="1:14" x14ac:dyDescent="0.25">
      <c r="A2" s="97">
        <v>0.58333333333333337</v>
      </c>
      <c r="B2" s="99">
        <v>5.5</v>
      </c>
      <c r="C2" s="173" t="s">
        <v>112</v>
      </c>
      <c r="D2" s="114" t="s">
        <v>215</v>
      </c>
      <c r="E2" s="96">
        <v>1000</v>
      </c>
      <c r="F2" s="4" t="s">
        <v>114</v>
      </c>
      <c r="G2" s="115">
        <v>8</v>
      </c>
      <c r="H2" s="97">
        <v>0.6777777777777777</v>
      </c>
      <c r="I2" s="97"/>
      <c r="J2" s="97"/>
      <c r="K2" s="96"/>
      <c r="L2" s="96"/>
      <c r="M2" s="96"/>
      <c r="N2" s="98"/>
    </row>
    <row r="3" spans="1:14" x14ac:dyDescent="0.25">
      <c r="A3" s="97">
        <v>0.625</v>
      </c>
      <c r="B3" s="99">
        <v>3</v>
      </c>
      <c r="C3" s="173"/>
      <c r="D3" s="114" t="s">
        <v>116</v>
      </c>
      <c r="E3" s="96">
        <v>1000</v>
      </c>
      <c r="F3" s="4" t="s">
        <v>114</v>
      </c>
      <c r="G3" s="115">
        <v>7</v>
      </c>
      <c r="H3" s="97">
        <v>0.6875</v>
      </c>
      <c r="I3" s="97">
        <v>0.71736111111111101</v>
      </c>
      <c r="J3" s="97">
        <v>0.83263888888888893</v>
      </c>
      <c r="K3" s="96">
        <v>475</v>
      </c>
      <c r="L3" s="96">
        <v>80</v>
      </c>
      <c r="M3" s="96">
        <v>225</v>
      </c>
      <c r="N3" s="98">
        <v>4.9000000000000004</v>
      </c>
    </row>
    <row r="4" spans="1:14" x14ac:dyDescent="0.25">
      <c r="A4" s="97">
        <v>0.62847222222222221</v>
      </c>
      <c r="B4" s="99">
        <v>2.5</v>
      </c>
      <c r="C4" s="173"/>
      <c r="D4" s="114" t="s">
        <v>137</v>
      </c>
      <c r="E4" s="96">
        <v>5000</v>
      </c>
      <c r="F4" s="4" t="s">
        <v>138</v>
      </c>
      <c r="G4" s="115">
        <v>8</v>
      </c>
      <c r="H4" s="97">
        <v>0.73611111111111116</v>
      </c>
      <c r="I4" s="97">
        <v>0.76527777777777783</v>
      </c>
      <c r="J4" s="97">
        <v>0.96250000000000002</v>
      </c>
      <c r="K4" s="96">
        <v>3162</v>
      </c>
      <c r="L4" s="96">
        <v>503</v>
      </c>
      <c r="M4" s="96">
        <v>857</v>
      </c>
      <c r="N4" s="98">
        <v>4.45</v>
      </c>
    </row>
    <row r="5" spans="1:14" x14ac:dyDescent="0.25">
      <c r="A5" s="97">
        <v>0.62847222222222221</v>
      </c>
      <c r="B5" s="99">
        <v>7.05</v>
      </c>
      <c r="C5" s="173"/>
      <c r="D5" s="114" t="s">
        <v>139</v>
      </c>
      <c r="E5" s="96">
        <v>3526</v>
      </c>
      <c r="F5" s="4" t="s">
        <v>98</v>
      </c>
      <c r="G5" s="115">
        <v>10</v>
      </c>
      <c r="H5" s="97">
        <v>0.71527777777777779</v>
      </c>
      <c r="I5" s="97">
        <v>0.74861111111111101</v>
      </c>
      <c r="J5" s="97">
        <v>0.89166666666666661</v>
      </c>
      <c r="K5" s="96">
        <v>808</v>
      </c>
      <c r="L5" s="96">
        <v>125</v>
      </c>
      <c r="M5" s="96">
        <v>743</v>
      </c>
      <c r="N5" s="98">
        <v>13</v>
      </c>
    </row>
    <row r="6" spans="1:14" x14ac:dyDescent="0.25">
      <c r="A6" s="97">
        <v>0.64583333333333337</v>
      </c>
      <c r="B6" s="99">
        <v>2.16</v>
      </c>
      <c r="C6" s="96" t="s">
        <v>112</v>
      </c>
      <c r="D6" s="114" t="s">
        <v>140</v>
      </c>
      <c r="E6" s="96">
        <v>1800</v>
      </c>
      <c r="F6" s="4" t="s">
        <v>114</v>
      </c>
      <c r="G6" s="96">
        <v>7</v>
      </c>
      <c r="H6" s="97">
        <v>0.70833333333333337</v>
      </c>
      <c r="I6" s="97">
        <v>0.73958333333333337</v>
      </c>
      <c r="J6" s="97">
        <v>0.87708333333333333</v>
      </c>
      <c r="K6" s="3">
        <v>1500</v>
      </c>
      <c r="L6" s="3">
        <v>206</v>
      </c>
      <c r="M6" s="4" t="s">
        <v>182</v>
      </c>
      <c r="N6" s="98" t="s">
        <v>181</v>
      </c>
    </row>
    <row r="7" spans="1:14" x14ac:dyDescent="0.25">
      <c r="A7" s="97">
        <v>0.66666666666666663</v>
      </c>
      <c r="B7" s="99">
        <v>2</v>
      </c>
      <c r="C7" s="96"/>
      <c r="D7" s="114" t="s">
        <v>122</v>
      </c>
      <c r="E7" s="96">
        <v>1000</v>
      </c>
      <c r="F7" s="4" t="s">
        <v>114</v>
      </c>
      <c r="G7" s="116" t="s">
        <v>117</v>
      </c>
      <c r="H7" s="97">
        <v>0.72916666666666663</v>
      </c>
      <c r="I7" s="97">
        <v>0.7583333333333333</v>
      </c>
      <c r="J7" s="97">
        <v>0.88263888888888886</v>
      </c>
      <c r="K7" s="3">
        <v>784</v>
      </c>
      <c r="L7" s="3">
        <v>125</v>
      </c>
      <c r="M7" s="3">
        <v>202</v>
      </c>
      <c r="N7" s="98">
        <v>3.55</v>
      </c>
    </row>
    <row r="8" spans="1:14" x14ac:dyDescent="0.25">
      <c r="A8" s="97">
        <v>0.66666666666666663</v>
      </c>
      <c r="B8" s="99">
        <v>0.6</v>
      </c>
      <c r="C8" s="96" t="s">
        <v>135</v>
      </c>
      <c r="D8" s="114" t="s">
        <v>134</v>
      </c>
      <c r="E8" s="96">
        <v>75</v>
      </c>
      <c r="F8" s="4" t="s">
        <v>114</v>
      </c>
      <c r="G8" s="116" t="s">
        <v>136</v>
      </c>
      <c r="H8" s="97">
        <v>0.70000000000000007</v>
      </c>
      <c r="I8" s="113"/>
      <c r="J8" s="113"/>
      <c r="K8" s="3"/>
      <c r="L8" s="3"/>
      <c r="M8" s="4"/>
      <c r="N8" s="98"/>
    </row>
    <row r="9" spans="1:14" x14ac:dyDescent="0.25">
      <c r="A9" s="97">
        <v>0.67013888888888884</v>
      </c>
      <c r="B9" s="99">
        <v>3</v>
      </c>
      <c r="C9" s="96"/>
      <c r="D9" s="114" t="s">
        <v>123</v>
      </c>
      <c r="E9" s="96">
        <v>4000</v>
      </c>
      <c r="F9" s="4" t="s">
        <v>114</v>
      </c>
      <c r="G9" s="116" t="s">
        <v>124</v>
      </c>
      <c r="H9" s="97">
        <v>0.79513888888888884</v>
      </c>
      <c r="I9" s="97">
        <v>0.82291666666666663</v>
      </c>
      <c r="J9" s="97">
        <v>5.0694444444444452E-2</v>
      </c>
      <c r="K9" s="3">
        <v>2043</v>
      </c>
      <c r="L9" s="3">
        <v>341</v>
      </c>
      <c r="M9" s="4">
        <v>708</v>
      </c>
      <c r="N9" s="98">
        <v>5.04</v>
      </c>
    </row>
    <row r="10" spans="1:14" x14ac:dyDescent="0.25">
      <c r="A10" s="97">
        <v>0.6875</v>
      </c>
      <c r="B10" s="99">
        <v>8.5500000000000007</v>
      </c>
      <c r="C10" s="96" t="s">
        <v>112</v>
      </c>
      <c r="D10" s="114" t="s">
        <v>125</v>
      </c>
      <c r="E10" s="96">
        <v>22500</v>
      </c>
      <c r="F10" s="4" t="s">
        <v>114</v>
      </c>
      <c r="G10" s="116" t="s">
        <v>115</v>
      </c>
      <c r="H10" s="97">
        <v>0.78125</v>
      </c>
      <c r="I10" s="97">
        <v>0.81388888888888899</v>
      </c>
      <c r="J10" s="97">
        <v>1.7361111111111112E-2</v>
      </c>
      <c r="K10" s="3">
        <v>1965</v>
      </c>
      <c r="L10" s="3">
        <v>278</v>
      </c>
      <c r="M10" s="4" t="s">
        <v>184</v>
      </c>
      <c r="N10" s="98" t="s">
        <v>183</v>
      </c>
    </row>
    <row r="11" spans="1:14" x14ac:dyDescent="0.25">
      <c r="A11" s="97">
        <v>0.70833333333333337</v>
      </c>
      <c r="B11" s="99">
        <v>5</v>
      </c>
      <c r="C11" s="96"/>
      <c r="D11" s="114" t="s">
        <v>127</v>
      </c>
      <c r="E11" s="96">
        <v>2000</v>
      </c>
      <c r="F11" s="4" t="s">
        <v>114</v>
      </c>
      <c r="G11" s="116" t="s">
        <v>117</v>
      </c>
      <c r="H11" s="97">
        <v>0.77083333333333337</v>
      </c>
      <c r="I11" s="97">
        <v>0.8027777777777777</v>
      </c>
      <c r="J11" s="97">
        <v>0.92083333333333339</v>
      </c>
      <c r="K11" s="3">
        <v>557</v>
      </c>
      <c r="L11" s="3">
        <v>89</v>
      </c>
      <c r="M11" s="4">
        <v>422</v>
      </c>
      <c r="N11" s="98">
        <v>8.43</v>
      </c>
    </row>
    <row r="12" spans="1:14" x14ac:dyDescent="0.25">
      <c r="A12" s="97">
        <v>0.70833333333333337</v>
      </c>
      <c r="B12" s="99">
        <v>1</v>
      </c>
      <c r="C12" s="173"/>
      <c r="D12" s="117" t="s">
        <v>97</v>
      </c>
      <c r="E12" s="96">
        <v>700</v>
      </c>
      <c r="F12" s="96" t="s">
        <v>98</v>
      </c>
      <c r="G12" s="96">
        <v>8</v>
      </c>
      <c r="H12" s="97">
        <v>0.79513888888888884</v>
      </c>
      <c r="I12" s="97">
        <v>0.80833333333333324</v>
      </c>
      <c r="J12" s="97">
        <v>0.94652777777777775</v>
      </c>
      <c r="K12" s="3">
        <v>1238</v>
      </c>
      <c r="L12" s="3">
        <v>197</v>
      </c>
      <c r="M12" s="4">
        <v>156</v>
      </c>
      <c r="N12" s="98">
        <v>1.8</v>
      </c>
    </row>
    <row r="13" spans="1:14" x14ac:dyDescent="0.25">
      <c r="A13" s="97">
        <v>0.70833333333333337</v>
      </c>
      <c r="B13" s="99">
        <v>3.3</v>
      </c>
      <c r="C13" s="96" t="s">
        <v>112</v>
      </c>
      <c r="D13" s="114" t="s">
        <v>128</v>
      </c>
      <c r="E13" s="96">
        <v>250</v>
      </c>
      <c r="F13" s="4" t="s">
        <v>131</v>
      </c>
      <c r="G13" s="116" t="s">
        <v>129</v>
      </c>
      <c r="H13" s="97">
        <v>0.79305555555555562</v>
      </c>
      <c r="I13" s="97">
        <v>0.80833333333333324</v>
      </c>
      <c r="J13" s="97"/>
      <c r="K13" s="3">
        <v>89</v>
      </c>
      <c r="L13" s="3">
        <v>12</v>
      </c>
      <c r="M13" s="4" t="s">
        <v>191</v>
      </c>
      <c r="N13" s="98" t="s">
        <v>192</v>
      </c>
    </row>
    <row r="14" spans="1:14" x14ac:dyDescent="0.25">
      <c r="A14" s="97">
        <v>0.71180555555555547</v>
      </c>
      <c r="B14" s="99">
        <v>4.4000000000000004</v>
      </c>
      <c r="C14" s="173"/>
      <c r="D14" s="117" t="s">
        <v>109</v>
      </c>
      <c r="E14" s="96">
        <v>7500</v>
      </c>
      <c r="F14" s="96" t="s">
        <v>98</v>
      </c>
      <c r="G14" s="96">
        <v>8</v>
      </c>
      <c r="H14" s="97">
        <v>0.80555555555555547</v>
      </c>
      <c r="I14" s="97">
        <v>0.84027777777777779</v>
      </c>
      <c r="J14" s="97">
        <v>2.4999999999999998E-2</v>
      </c>
      <c r="K14" s="3">
        <v>2533</v>
      </c>
      <c r="L14" s="3">
        <v>413</v>
      </c>
      <c r="M14" s="4">
        <v>1246</v>
      </c>
      <c r="N14" s="98">
        <v>7.6</v>
      </c>
    </row>
    <row r="15" spans="1:14" x14ac:dyDescent="0.25">
      <c r="A15" s="97">
        <v>0.72916666666666663</v>
      </c>
      <c r="B15" s="99">
        <v>1.1100000000000001</v>
      </c>
      <c r="C15" s="96" t="s">
        <v>112</v>
      </c>
      <c r="D15" s="117" t="s">
        <v>113</v>
      </c>
      <c r="E15" s="96">
        <v>4000</v>
      </c>
      <c r="F15" s="96" t="s">
        <v>114</v>
      </c>
      <c r="G15" s="116" t="s">
        <v>115</v>
      </c>
      <c r="H15" s="97">
        <v>0.82291666666666663</v>
      </c>
      <c r="I15" s="97">
        <v>0.85138888888888886</v>
      </c>
      <c r="J15" s="97">
        <v>5.9722222222222225E-2</v>
      </c>
      <c r="K15" s="3">
        <v>6878</v>
      </c>
      <c r="L15" s="3">
        <v>836</v>
      </c>
      <c r="M15" s="4" t="s">
        <v>186</v>
      </c>
      <c r="N15" s="98" t="s">
        <v>185</v>
      </c>
    </row>
    <row r="16" spans="1:14" x14ac:dyDescent="0.25">
      <c r="A16" s="97">
        <v>0.75</v>
      </c>
      <c r="B16" s="99">
        <v>3</v>
      </c>
      <c r="C16" s="96"/>
      <c r="D16" s="114" t="s">
        <v>116</v>
      </c>
      <c r="E16" s="96">
        <v>1500</v>
      </c>
      <c r="F16" s="4" t="s">
        <v>114</v>
      </c>
      <c r="G16" s="116" t="s">
        <v>117</v>
      </c>
      <c r="H16" s="97">
        <v>0.8125</v>
      </c>
      <c r="I16" s="97">
        <v>0.84513888888888899</v>
      </c>
      <c r="J16" s="97">
        <v>0.96597222222222223</v>
      </c>
      <c r="K16" s="3">
        <v>652</v>
      </c>
      <c r="L16" s="3">
        <v>107</v>
      </c>
      <c r="M16" s="4">
        <v>267</v>
      </c>
      <c r="N16" s="98">
        <v>4.95</v>
      </c>
    </row>
    <row r="17" spans="1:14" x14ac:dyDescent="0.25">
      <c r="A17" s="97">
        <v>0.75</v>
      </c>
      <c r="B17" s="99">
        <v>6.6</v>
      </c>
      <c r="C17" s="96" t="s">
        <v>112</v>
      </c>
      <c r="D17" s="114" t="s">
        <v>88</v>
      </c>
      <c r="E17" s="96"/>
      <c r="F17" s="96"/>
      <c r="G17" s="96"/>
      <c r="H17" s="97"/>
      <c r="I17" s="97"/>
      <c r="J17" s="97"/>
      <c r="K17" s="3"/>
      <c r="L17" s="3"/>
      <c r="M17" s="4"/>
      <c r="N17" s="98"/>
    </row>
    <row r="18" spans="1:14" x14ac:dyDescent="0.25">
      <c r="A18" s="97">
        <v>0.76041666666666663</v>
      </c>
      <c r="B18" s="99">
        <v>3.21</v>
      </c>
      <c r="C18" s="96" t="s">
        <v>112</v>
      </c>
      <c r="D18" s="114" t="s">
        <v>118</v>
      </c>
      <c r="E18" s="96">
        <v>10000</v>
      </c>
      <c r="F18" s="4" t="s">
        <v>98</v>
      </c>
      <c r="G18" s="116" t="s">
        <v>119</v>
      </c>
      <c r="H18" s="97">
        <v>0.84722222222222221</v>
      </c>
      <c r="I18" s="97">
        <v>0.87916666666666676</v>
      </c>
      <c r="J18" s="97">
        <v>1.8055555555555557E-2</v>
      </c>
      <c r="K18" s="3">
        <v>5396</v>
      </c>
      <c r="L18" s="3">
        <v>656</v>
      </c>
      <c r="M18" s="4" t="s">
        <v>188</v>
      </c>
      <c r="N18" s="98" t="s">
        <v>187</v>
      </c>
    </row>
    <row r="19" spans="1:14" x14ac:dyDescent="0.25">
      <c r="A19" s="97">
        <v>0.77083333333333337</v>
      </c>
      <c r="B19" s="99">
        <v>2.2000000000000002</v>
      </c>
      <c r="C19" s="96" t="s">
        <v>112</v>
      </c>
      <c r="D19" s="114" t="s">
        <v>52</v>
      </c>
      <c r="E19" s="96">
        <v>150</v>
      </c>
      <c r="F19" s="4" t="s">
        <v>114</v>
      </c>
      <c r="G19" s="116" t="s">
        <v>130</v>
      </c>
      <c r="H19" s="97">
        <v>0.84444444444444444</v>
      </c>
      <c r="I19" s="96"/>
      <c r="J19" s="96"/>
      <c r="K19" s="3">
        <v>106</v>
      </c>
      <c r="L19" s="3">
        <v>14</v>
      </c>
      <c r="M19" s="4" t="s">
        <v>190</v>
      </c>
      <c r="N19" s="98" t="s">
        <v>189</v>
      </c>
    </row>
    <row r="20" spans="1:14" x14ac:dyDescent="0.25">
      <c r="A20" s="97">
        <v>0.77083333333333337</v>
      </c>
      <c r="B20" s="99">
        <v>5.4</v>
      </c>
      <c r="C20" s="96" t="s">
        <v>112</v>
      </c>
      <c r="D20" s="114" t="s">
        <v>126</v>
      </c>
      <c r="E20" s="96">
        <v>30000</v>
      </c>
      <c r="F20" s="4" t="s">
        <v>120</v>
      </c>
      <c r="G20" s="116" t="s">
        <v>115</v>
      </c>
      <c r="H20" s="97">
        <v>0.86805555555555547</v>
      </c>
      <c r="I20" s="97">
        <v>0.92361111111111116</v>
      </c>
      <c r="J20" s="97">
        <v>0.12847222222222224</v>
      </c>
      <c r="K20" s="3">
        <v>7698</v>
      </c>
      <c r="L20" s="3">
        <v>944</v>
      </c>
      <c r="M20" s="4" t="s">
        <v>194</v>
      </c>
      <c r="N20" s="98" t="s">
        <v>193</v>
      </c>
    </row>
    <row r="21" spans="1:14" x14ac:dyDescent="0.25">
      <c r="A21" s="97">
        <v>0.79166666666666663</v>
      </c>
      <c r="B21" s="99">
        <v>1</v>
      </c>
      <c r="C21" s="96"/>
      <c r="D21" s="114" t="s">
        <v>121</v>
      </c>
      <c r="E21" s="96">
        <v>1000</v>
      </c>
      <c r="F21" s="4" t="s">
        <v>114</v>
      </c>
      <c r="G21" s="116" t="s">
        <v>117</v>
      </c>
      <c r="H21" s="97">
        <v>0.85416666666666663</v>
      </c>
      <c r="I21" s="97">
        <v>0.88055555555555554</v>
      </c>
      <c r="J21" s="97">
        <v>2.1527777777777781E-2</v>
      </c>
      <c r="K21" s="3">
        <v>1695</v>
      </c>
      <c r="L21" s="3">
        <v>287</v>
      </c>
      <c r="M21" s="4">
        <v>202</v>
      </c>
      <c r="N21" s="98">
        <v>1.67</v>
      </c>
    </row>
    <row r="22" spans="1:14" x14ac:dyDescent="0.25">
      <c r="A22" s="97">
        <v>0.79166666666666663</v>
      </c>
      <c r="B22" s="99">
        <v>6.6</v>
      </c>
      <c r="C22" s="96" t="s">
        <v>132</v>
      </c>
      <c r="D22" s="114" t="s">
        <v>133</v>
      </c>
      <c r="E22" s="96">
        <v>1000</v>
      </c>
      <c r="F22" s="4" t="s">
        <v>131</v>
      </c>
      <c r="G22" s="116" t="s">
        <v>129</v>
      </c>
      <c r="H22" s="97">
        <v>0.8618055555555556</v>
      </c>
      <c r="I22" s="96"/>
      <c r="J22" s="96"/>
      <c r="K22" s="3"/>
      <c r="L22" s="3"/>
      <c r="M22" s="4"/>
      <c r="N22" s="98"/>
    </row>
    <row r="23" spans="1:14" x14ac:dyDescent="0.25">
      <c r="A23" s="97">
        <v>0.83333333333333337</v>
      </c>
      <c r="B23" s="99">
        <v>2.2000000000000002</v>
      </c>
      <c r="C23" s="96"/>
      <c r="D23" s="114" t="s">
        <v>134</v>
      </c>
      <c r="E23" s="96">
        <v>200</v>
      </c>
      <c r="F23" s="4" t="s">
        <v>98</v>
      </c>
      <c r="G23" s="116" t="s">
        <v>129</v>
      </c>
      <c r="H23" s="97">
        <v>0.95138888888888884</v>
      </c>
      <c r="I23" s="96"/>
      <c r="J23" s="96"/>
      <c r="K23" s="3"/>
      <c r="L23" s="3"/>
      <c r="M23" s="4"/>
      <c r="N23" s="98"/>
    </row>
    <row r="24" spans="1:14" x14ac:dyDescent="0.25">
      <c r="A24" s="97">
        <v>0.84375</v>
      </c>
      <c r="B24" s="99">
        <v>2</v>
      </c>
      <c r="C24" s="173"/>
      <c r="D24" s="114" t="s">
        <v>145</v>
      </c>
      <c r="E24" s="96">
        <v>750</v>
      </c>
      <c r="F24" s="4" t="s">
        <v>114</v>
      </c>
      <c r="G24" s="96">
        <v>5</v>
      </c>
      <c r="H24" s="97">
        <v>0.89236111111111116</v>
      </c>
      <c r="I24" s="97">
        <v>0.92152777777777783</v>
      </c>
      <c r="J24" s="97">
        <v>2.2916666666666669E-2</v>
      </c>
      <c r="K24" s="3"/>
      <c r="L24" s="3"/>
      <c r="M24" s="4"/>
      <c r="N24" s="98"/>
    </row>
    <row r="25" spans="1:14" x14ac:dyDescent="0.25">
      <c r="K25" s="10"/>
      <c r="L25" s="10"/>
      <c r="M25" s="10"/>
      <c r="N25" s="1"/>
    </row>
    <row r="26" spans="1:14" x14ac:dyDescent="0.25">
      <c r="K26" s="1"/>
      <c r="L26" s="1"/>
      <c r="M26" s="1"/>
      <c r="N26" s="1"/>
    </row>
    <row r="27" spans="1:14" x14ac:dyDescent="0.25">
      <c r="K27" s="10"/>
      <c r="L27" s="10"/>
      <c r="M27" s="10"/>
      <c r="N27" s="1"/>
    </row>
    <row r="28" spans="1:14" x14ac:dyDescent="0.25">
      <c r="K28" s="10"/>
      <c r="L28" s="10"/>
      <c r="M28" s="10"/>
      <c r="N28" s="1"/>
    </row>
    <row r="29" spans="1:14" x14ac:dyDescent="0.25">
      <c r="K29" s="1"/>
      <c r="L29" s="1"/>
      <c r="M29" s="1"/>
      <c r="N29" s="1"/>
    </row>
    <row r="30" spans="1:14" x14ac:dyDescent="0.25">
      <c r="K30" s="1"/>
      <c r="L30" s="1"/>
      <c r="M30" s="1"/>
      <c r="N30" s="1"/>
    </row>
    <row r="31" spans="1:14" x14ac:dyDescent="0.25">
      <c r="K31" s="1"/>
      <c r="L31" s="1"/>
      <c r="M31" s="1"/>
      <c r="N31" s="1"/>
    </row>
    <row r="32" spans="1:14" x14ac:dyDescent="0.25">
      <c r="K32" s="1"/>
      <c r="L32" s="1"/>
      <c r="M32" s="1"/>
      <c r="N32" s="1"/>
    </row>
    <row r="33" spans="11:14" x14ac:dyDescent="0.25">
      <c r="K33" s="1"/>
      <c r="L33" s="1"/>
      <c r="M33" s="1"/>
      <c r="N33" s="1"/>
    </row>
    <row r="34" spans="11:14" x14ac:dyDescent="0.25">
      <c r="K34" s="1"/>
      <c r="L34" s="1"/>
      <c r="M34" s="1"/>
      <c r="N34" s="1"/>
    </row>
    <row r="35" spans="11:14" x14ac:dyDescent="0.25">
      <c r="K35" s="1"/>
      <c r="L35" s="1"/>
      <c r="M35" s="1"/>
      <c r="N35" s="1"/>
    </row>
    <row r="36" spans="11:14" x14ac:dyDescent="0.25">
      <c r="K36" s="1"/>
      <c r="L36" s="1"/>
      <c r="M36" s="1"/>
      <c r="N36" s="1"/>
    </row>
    <row r="37" spans="11:14" x14ac:dyDescent="0.25">
      <c r="K37" s="1"/>
      <c r="L37" s="1"/>
      <c r="M37" s="1"/>
      <c r="N37" s="1"/>
    </row>
    <row r="38" spans="11:14" x14ac:dyDescent="0.25">
      <c r="K38" s="1"/>
      <c r="L38" s="1"/>
      <c r="M38" s="1"/>
      <c r="N38" s="1"/>
    </row>
    <row r="39" spans="11:14" x14ac:dyDescent="0.25">
      <c r="K39" s="1"/>
      <c r="L39" s="1"/>
      <c r="M39" s="1"/>
      <c r="N39" s="1"/>
    </row>
    <row r="40" spans="11:14" x14ac:dyDescent="0.25">
      <c r="K40" s="1"/>
      <c r="L40" s="1"/>
      <c r="M40" s="1"/>
      <c r="N40" s="1"/>
    </row>
    <row r="41" spans="11:14" x14ac:dyDescent="0.25">
      <c r="K41" s="1"/>
      <c r="L41" s="1"/>
      <c r="M41" s="1"/>
      <c r="N41" s="1"/>
    </row>
    <row r="42" spans="11:14" x14ac:dyDescent="0.25">
      <c r="K42" s="1"/>
      <c r="L42" s="1"/>
      <c r="M42" s="1"/>
      <c r="N42" s="1"/>
    </row>
  </sheetData>
  <mergeCells count="1">
    <mergeCell ref="H1:J1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40"/>
  <sheetViews>
    <sheetView topLeftCell="A4" workbookViewId="0">
      <pane xSplit="9" topLeftCell="J1" activePane="topRight" state="frozen"/>
      <selection pane="topRight" activeCell="S30" sqref="S30"/>
    </sheetView>
  </sheetViews>
  <sheetFormatPr defaultRowHeight="15" x14ac:dyDescent="0.25"/>
  <cols>
    <col min="1" max="1" width="6.5703125" style="1" customWidth="1"/>
    <col min="2" max="2" width="31.5703125" customWidth="1"/>
    <col min="3" max="3" width="8.42578125" style="1" customWidth="1"/>
    <col min="4" max="4" width="7.85546875" customWidth="1"/>
    <col min="5" max="5" width="8.7109375" customWidth="1"/>
    <col min="6" max="6" width="9" customWidth="1"/>
    <col min="7" max="8" width="8.42578125" customWidth="1"/>
    <col min="9" max="9" width="7.7109375" customWidth="1"/>
    <col min="10" max="109" width="6.7109375" style="1" customWidth="1"/>
  </cols>
  <sheetData>
    <row r="1" spans="1:109" s="93" customFormat="1" x14ac:dyDescent="0.25">
      <c r="A1" s="78" t="s">
        <v>142</v>
      </c>
      <c r="B1" s="78" t="s">
        <v>141</v>
      </c>
      <c r="C1" s="78" t="s">
        <v>3</v>
      </c>
      <c r="D1" s="78" t="s">
        <v>5</v>
      </c>
      <c r="E1" s="78" t="s">
        <v>82</v>
      </c>
      <c r="F1" s="78" t="s">
        <v>2</v>
      </c>
      <c r="G1" s="78" t="s">
        <v>150</v>
      </c>
      <c r="H1" s="78" t="s">
        <v>153</v>
      </c>
      <c r="I1" s="78" t="s">
        <v>173</v>
      </c>
      <c r="J1" s="78">
        <v>1</v>
      </c>
      <c r="K1" s="78">
        <f>J1+1</f>
        <v>2</v>
      </c>
      <c r="L1" s="78">
        <f t="shared" ref="L1:BW1" si="0">K1+1</f>
        <v>3</v>
      </c>
      <c r="M1" s="78">
        <f t="shared" si="0"/>
        <v>4</v>
      </c>
      <c r="N1" s="78">
        <f t="shared" si="0"/>
        <v>5</v>
      </c>
      <c r="O1" s="78">
        <f t="shared" si="0"/>
        <v>6</v>
      </c>
      <c r="P1" s="78">
        <f t="shared" si="0"/>
        <v>7</v>
      </c>
      <c r="Q1" s="78">
        <f t="shared" si="0"/>
        <v>8</v>
      </c>
      <c r="R1" s="78">
        <f t="shared" si="0"/>
        <v>9</v>
      </c>
      <c r="S1" s="78">
        <f t="shared" si="0"/>
        <v>10</v>
      </c>
      <c r="T1" s="78">
        <f t="shared" si="0"/>
        <v>11</v>
      </c>
      <c r="U1" s="78">
        <f t="shared" si="0"/>
        <v>12</v>
      </c>
      <c r="V1" s="78">
        <f t="shared" si="0"/>
        <v>13</v>
      </c>
      <c r="W1" s="78">
        <f t="shared" si="0"/>
        <v>14</v>
      </c>
      <c r="X1" s="78">
        <f t="shared" si="0"/>
        <v>15</v>
      </c>
      <c r="Y1" s="78">
        <f t="shared" si="0"/>
        <v>16</v>
      </c>
      <c r="Z1" s="78">
        <f t="shared" si="0"/>
        <v>17</v>
      </c>
      <c r="AA1" s="78">
        <f t="shared" si="0"/>
        <v>18</v>
      </c>
      <c r="AB1" s="78">
        <f t="shared" si="0"/>
        <v>19</v>
      </c>
      <c r="AC1" s="78">
        <f t="shared" si="0"/>
        <v>20</v>
      </c>
      <c r="AD1" s="78">
        <f t="shared" si="0"/>
        <v>21</v>
      </c>
      <c r="AE1" s="78">
        <f t="shared" si="0"/>
        <v>22</v>
      </c>
      <c r="AF1" s="78">
        <f t="shared" si="0"/>
        <v>23</v>
      </c>
      <c r="AG1" s="78">
        <f t="shared" si="0"/>
        <v>24</v>
      </c>
      <c r="AH1" s="78">
        <f t="shared" si="0"/>
        <v>25</v>
      </c>
      <c r="AI1" s="78">
        <f t="shared" si="0"/>
        <v>26</v>
      </c>
      <c r="AJ1" s="78">
        <f t="shared" si="0"/>
        <v>27</v>
      </c>
      <c r="AK1" s="78">
        <f t="shared" si="0"/>
        <v>28</v>
      </c>
      <c r="AL1" s="78">
        <f t="shared" si="0"/>
        <v>29</v>
      </c>
      <c r="AM1" s="78">
        <f t="shared" si="0"/>
        <v>30</v>
      </c>
      <c r="AN1" s="78">
        <f t="shared" si="0"/>
        <v>31</v>
      </c>
      <c r="AO1" s="78">
        <f t="shared" si="0"/>
        <v>32</v>
      </c>
      <c r="AP1" s="78">
        <f t="shared" si="0"/>
        <v>33</v>
      </c>
      <c r="AQ1" s="78">
        <f t="shared" si="0"/>
        <v>34</v>
      </c>
      <c r="AR1" s="78">
        <f t="shared" si="0"/>
        <v>35</v>
      </c>
      <c r="AS1" s="78">
        <f t="shared" si="0"/>
        <v>36</v>
      </c>
      <c r="AT1" s="78">
        <f t="shared" si="0"/>
        <v>37</v>
      </c>
      <c r="AU1" s="78">
        <f t="shared" si="0"/>
        <v>38</v>
      </c>
      <c r="AV1" s="78">
        <f t="shared" si="0"/>
        <v>39</v>
      </c>
      <c r="AW1" s="78">
        <f t="shared" si="0"/>
        <v>40</v>
      </c>
      <c r="AX1" s="78">
        <f t="shared" si="0"/>
        <v>41</v>
      </c>
      <c r="AY1" s="78">
        <f t="shared" si="0"/>
        <v>42</v>
      </c>
      <c r="AZ1" s="78">
        <f t="shared" si="0"/>
        <v>43</v>
      </c>
      <c r="BA1" s="78">
        <f t="shared" si="0"/>
        <v>44</v>
      </c>
      <c r="BB1" s="78">
        <f t="shared" si="0"/>
        <v>45</v>
      </c>
      <c r="BC1" s="78">
        <f t="shared" si="0"/>
        <v>46</v>
      </c>
      <c r="BD1" s="78">
        <f t="shared" si="0"/>
        <v>47</v>
      </c>
      <c r="BE1" s="78">
        <f t="shared" si="0"/>
        <v>48</v>
      </c>
      <c r="BF1" s="78">
        <f t="shared" si="0"/>
        <v>49</v>
      </c>
      <c r="BG1" s="78">
        <f t="shared" si="0"/>
        <v>50</v>
      </c>
      <c r="BH1" s="78">
        <f t="shared" si="0"/>
        <v>51</v>
      </c>
      <c r="BI1" s="78">
        <f t="shared" si="0"/>
        <v>52</v>
      </c>
      <c r="BJ1" s="78">
        <f t="shared" si="0"/>
        <v>53</v>
      </c>
      <c r="BK1" s="78">
        <f t="shared" si="0"/>
        <v>54</v>
      </c>
      <c r="BL1" s="78">
        <f t="shared" si="0"/>
        <v>55</v>
      </c>
      <c r="BM1" s="78">
        <f t="shared" si="0"/>
        <v>56</v>
      </c>
      <c r="BN1" s="78">
        <f t="shared" si="0"/>
        <v>57</v>
      </c>
      <c r="BO1" s="78">
        <f t="shared" si="0"/>
        <v>58</v>
      </c>
      <c r="BP1" s="78">
        <f t="shared" si="0"/>
        <v>59</v>
      </c>
      <c r="BQ1" s="78">
        <f t="shared" si="0"/>
        <v>60</v>
      </c>
      <c r="BR1" s="78">
        <f t="shared" si="0"/>
        <v>61</v>
      </c>
      <c r="BS1" s="78">
        <f t="shared" si="0"/>
        <v>62</v>
      </c>
      <c r="BT1" s="78">
        <f t="shared" si="0"/>
        <v>63</v>
      </c>
      <c r="BU1" s="78">
        <f t="shared" si="0"/>
        <v>64</v>
      </c>
      <c r="BV1" s="78">
        <f t="shared" si="0"/>
        <v>65</v>
      </c>
      <c r="BW1" s="78">
        <f t="shared" si="0"/>
        <v>66</v>
      </c>
      <c r="BX1" s="78">
        <f t="shared" ref="BX1:CB1" si="1">BW1+1</f>
        <v>67</v>
      </c>
      <c r="BY1" s="78">
        <f t="shared" si="1"/>
        <v>68</v>
      </c>
      <c r="BZ1" s="78">
        <f t="shared" si="1"/>
        <v>69</v>
      </c>
      <c r="CA1" s="78">
        <f t="shared" si="1"/>
        <v>70</v>
      </c>
      <c r="CB1" s="78">
        <f t="shared" si="1"/>
        <v>71</v>
      </c>
      <c r="CC1" s="78">
        <f t="shared" ref="CC1:DE1" si="2">CB1+1</f>
        <v>72</v>
      </c>
      <c r="CD1" s="78">
        <f t="shared" si="2"/>
        <v>73</v>
      </c>
      <c r="CE1" s="78">
        <f t="shared" si="2"/>
        <v>74</v>
      </c>
      <c r="CF1" s="78">
        <f t="shared" si="2"/>
        <v>75</v>
      </c>
      <c r="CG1" s="78">
        <f t="shared" si="2"/>
        <v>76</v>
      </c>
      <c r="CH1" s="78">
        <f t="shared" si="2"/>
        <v>77</v>
      </c>
      <c r="CI1" s="78">
        <f t="shared" si="2"/>
        <v>78</v>
      </c>
      <c r="CJ1" s="78">
        <f t="shared" si="2"/>
        <v>79</v>
      </c>
      <c r="CK1" s="78">
        <f t="shared" si="2"/>
        <v>80</v>
      </c>
      <c r="CL1" s="78">
        <f t="shared" si="2"/>
        <v>81</v>
      </c>
      <c r="CM1" s="78">
        <f t="shared" si="2"/>
        <v>82</v>
      </c>
      <c r="CN1" s="78">
        <f t="shared" si="2"/>
        <v>83</v>
      </c>
      <c r="CO1" s="78">
        <f t="shared" si="2"/>
        <v>84</v>
      </c>
      <c r="CP1" s="78">
        <f t="shared" si="2"/>
        <v>85</v>
      </c>
      <c r="CQ1" s="78">
        <f t="shared" si="2"/>
        <v>86</v>
      </c>
      <c r="CR1" s="78">
        <f t="shared" si="2"/>
        <v>87</v>
      </c>
      <c r="CS1" s="78">
        <f t="shared" si="2"/>
        <v>88</v>
      </c>
      <c r="CT1" s="78">
        <f t="shared" si="2"/>
        <v>89</v>
      </c>
      <c r="CU1" s="78">
        <f t="shared" si="2"/>
        <v>90</v>
      </c>
      <c r="CV1" s="78">
        <f t="shared" si="2"/>
        <v>91</v>
      </c>
      <c r="CW1" s="78">
        <f t="shared" si="2"/>
        <v>92</v>
      </c>
      <c r="CX1" s="78">
        <f t="shared" si="2"/>
        <v>93</v>
      </c>
      <c r="CY1" s="78">
        <f t="shared" si="2"/>
        <v>94</v>
      </c>
      <c r="CZ1" s="78">
        <f t="shared" si="2"/>
        <v>95</v>
      </c>
      <c r="DA1" s="78">
        <f t="shared" si="2"/>
        <v>96</v>
      </c>
      <c r="DB1" s="78">
        <f t="shared" si="2"/>
        <v>97</v>
      </c>
      <c r="DC1" s="78">
        <f t="shared" si="2"/>
        <v>98</v>
      </c>
      <c r="DD1" s="78">
        <f t="shared" si="2"/>
        <v>99</v>
      </c>
      <c r="DE1" s="78">
        <f t="shared" si="2"/>
        <v>100</v>
      </c>
    </row>
    <row r="2" spans="1:109" x14ac:dyDescent="0.25">
      <c r="A2" s="109" t="s">
        <v>144</v>
      </c>
      <c r="B2" s="94" t="s">
        <v>216</v>
      </c>
      <c r="C2" s="97">
        <v>0.58333333333333337</v>
      </c>
      <c r="D2" s="106">
        <v>5.5</v>
      </c>
      <c r="E2" s="112">
        <f t="shared" ref="E2" si="3">F2/H2*100</f>
        <v>-100</v>
      </c>
      <c r="F2" s="111">
        <f>G2-H2</f>
        <v>-5.5</v>
      </c>
      <c r="G2" s="98">
        <f t="shared" ref="G2" si="4">SUMIF(J2:DE2,"&gt;0")</f>
        <v>0</v>
      </c>
      <c r="H2" s="98">
        <f t="shared" ref="H2" si="5">COUNTIF(J2:DE2,"&gt;=0")*D2</f>
        <v>5.5</v>
      </c>
      <c r="I2" s="110">
        <f t="shared" ref="I2" si="6">COUNTIF(J2:DE2,"&gt;=-0")</f>
        <v>1</v>
      </c>
      <c r="J2" s="134">
        <v>0</v>
      </c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  <c r="CO2" s="133"/>
      <c r="CP2" s="133"/>
      <c r="CQ2" s="133"/>
      <c r="CR2" s="133"/>
      <c r="CS2" s="133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D2" s="133"/>
      <c r="DE2" s="133"/>
    </row>
    <row r="3" spans="1:109" x14ac:dyDescent="0.25">
      <c r="A3" s="108" t="s">
        <v>143</v>
      </c>
      <c r="B3" s="107" t="s">
        <v>154</v>
      </c>
      <c r="C3" s="97">
        <v>0.625</v>
      </c>
      <c r="D3" s="106">
        <v>3</v>
      </c>
      <c r="E3" s="112">
        <f>F3/H3*100</f>
        <v>137</v>
      </c>
      <c r="F3" s="111">
        <f>G3-H3</f>
        <v>4.1100000000000003</v>
      </c>
      <c r="G3" s="98">
        <f>SUMIF(J3:DE3,"&gt;0")</f>
        <v>7.11</v>
      </c>
      <c r="H3" s="98">
        <f>COUNTIF(J3:DE3,"&gt;=0")*D3</f>
        <v>3</v>
      </c>
      <c r="I3" s="110">
        <f>COUNTIF(J3:DE3,"&gt;=-0")</f>
        <v>1</v>
      </c>
      <c r="J3" s="140">
        <v>7.11</v>
      </c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3"/>
      <c r="DA3" s="133"/>
      <c r="DB3" s="133"/>
      <c r="DC3" s="133"/>
      <c r="DD3" s="133"/>
      <c r="DE3" s="133"/>
    </row>
    <row r="4" spans="1:109" x14ac:dyDescent="0.25">
      <c r="A4" s="108" t="s">
        <v>143</v>
      </c>
      <c r="B4" s="107" t="s">
        <v>155</v>
      </c>
      <c r="C4" s="97">
        <v>0.62847222222222221</v>
      </c>
      <c r="D4" s="106">
        <v>2.5</v>
      </c>
      <c r="E4" s="112" t="e">
        <f t="shared" ref="E4:E24" si="7">F4/H4*100</f>
        <v>#DIV/0!</v>
      </c>
      <c r="F4" s="111">
        <f t="shared" ref="F4:F24" si="8">G4-H4</f>
        <v>0</v>
      </c>
      <c r="G4" s="98">
        <f t="shared" ref="G4:G24" si="9">SUMIF(J4:DE4,"&gt;0")</f>
        <v>0</v>
      </c>
      <c r="H4" s="98">
        <f t="shared" ref="H4:H24" si="10">COUNTIF(J4:DE4,"&gt;=0")*D4</f>
        <v>0</v>
      </c>
      <c r="I4" s="110">
        <f t="shared" ref="I4:I24" si="11">COUNTIF(J4:DE4,"&gt;=-0")</f>
        <v>0</v>
      </c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</row>
    <row r="5" spans="1:109" x14ac:dyDescent="0.25">
      <c r="A5" s="108" t="s">
        <v>143</v>
      </c>
      <c r="B5" s="107" t="s">
        <v>156</v>
      </c>
      <c r="C5" s="97">
        <v>0.62847222222222221</v>
      </c>
      <c r="D5" s="106">
        <v>7.05</v>
      </c>
      <c r="E5" s="112" t="e">
        <f t="shared" si="7"/>
        <v>#DIV/0!</v>
      </c>
      <c r="F5" s="111">
        <f t="shared" si="8"/>
        <v>0</v>
      </c>
      <c r="G5" s="98">
        <f t="shared" si="9"/>
        <v>0</v>
      </c>
      <c r="H5" s="98">
        <f t="shared" si="10"/>
        <v>0</v>
      </c>
      <c r="I5" s="110">
        <f t="shared" si="11"/>
        <v>0</v>
      </c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3"/>
      <c r="BK5" s="133"/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3"/>
      <c r="DB5" s="133"/>
      <c r="DC5" s="133"/>
      <c r="DD5" s="133"/>
      <c r="DE5" s="133"/>
    </row>
    <row r="6" spans="1:109" x14ac:dyDescent="0.25">
      <c r="A6" s="108" t="s">
        <v>143</v>
      </c>
      <c r="B6" s="107" t="s">
        <v>157</v>
      </c>
      <c r="C6" s="97">
        <v>0.64583333333333337</v>
      </c>
      <c r="D6" s="106">
        <v>2.16</v>
      </c>
      <c r="E6" s="112">
        <f t="shared" si="7"/>
        <v>-100</v>
      </c>
      <c r="F6" s="111">
        <f t="shared" si="8"/>
        <v>-8.64</v>
      </c>
      <c r="G6" s="98">
        <f t="shared" si="9"/>
        <v>0</v>
      </c>
      <c r="H6" s="98">
        <f t="shared" si="10"/>
        <v>8.64</v>
      </c>
      <c r="I6" s="110">
        <f t="shared" si="11"/>
        <v>4</v>
      </c>
      <c r="J6" s="134">
        <v>0</v>
      </c>
      <c r="K6" s="134">
        <v>0</v>
      </c>
      <c r="L6" s="134">
        <v>0</v>
      </c>
      <c r="M6" s="134">
        <v>0</v>
      </c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</row>
    <row r="7" spans="1:109" x14ac:dyDescent="0.25">
      <c r="A7" s="108" t="s">
        <v>143</v>
      </c>
      <c r="B7" s="107" t="s">
        <v>158</v>
      </c>
      <c r="C7" s="97">
        <v>0.66666666666666663</v>
      </c>
      <c r="D7" s="106">
        <v>2</v>
      </c>
      <c r="E7" s="112" t="e">
        <f t="shared" si="7"/>
        <v>#DIV/0!</v>
      </c>
      <c r="F7" s="111">
        <f t="shared" si="8"/>
        <v>0</v>
      </c>
      <c r="G7" s="98">
        <f t="shared" si="9"/>
        <v>0</v>
      </c>
      <c r="H7" s="98">
        <f t="shared" si="10"/>
        <v>0</v>
      </c>
      <c r="I7" s="110">
        <f t="shared" si="11"/>
        <v>0</v>
      </c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</row>
    <row r="8" spans="1:109" x14ac:dyDescent="0.25">
      <c r="A8" s="109" t="s">
        <v>144</v>
      </c>
      <c r="B8" s="94" t="s">
        <v>159</v>
      </c>
      <c r="C8" s="97">
        <v>0.66666666666666663</v>
      </c>
      <c r="D8" s="106">
        <v>1.5</v>
      </c>
      <c r="E8" s="112">
        <f t="shared" si="7"/>
        <v>-38.666666666666657</v>
      </c>
      <c r="F8" s="111">
        <f>G8-H8</f>
        <v>-2.8999999999999995</v>
      </c>
      <c r="G8" s="98">
        <f t="shared" si="9"/>
        <v>4.6000000000000005</v>
      </c>
      <c r="H8" s="98">
        <f t="shared" si="10"/>
        <v>7.5</v>
      </c>
      <c r="I8" s="110">
        <f t="shared" si="11"/>
        <v>5</v>
      </c>
      <c r="J8" s="134">
        <v>0</v>
      </c>
      <c r="K8" s="132">
        <v>2.2200000000000002</v>
      </c>
      <c r="L8" s="132">
        <v>1.04</v>
      </c>
      <c r="M8" s="132">
        <v>0.44</v>
      </c>
      <c r="N8" s="132">
        <v>0.9</v>
      </c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3"/>
      <c r="DB8" s="133"/>
      <c r="DC8" s="133"/>
      <c r="DD8" s="133"/>
      <c r="DE8" s="133"/>
    </row>
    <row r="9" spans="1:109" x14ac:dyDescent="0.25">
      <c r="A9" s="108" t="s">
        <v>143</v>
      </c>
      <c r="B9" s="107" t="s">
        <v>160</v>
      </c>
      <c r="C9" s="97">
        <v>0.67013888888888884</v>
      </c>
      <c r="D9" s="106">
        <v>3</v>
      </c>
      <c r="E9" s="112" t="e">
        <f t="shared" si="7"/>
        <v>#DIV/0!</v>
      </c>
      <c r="F9" s="111">
        <f t="shared" si="8"/>
        <v>0</v>
      </c>
      <c r="G9" s="98">
        <f t="shared" si="9"/>
        <v>0</v>
      </c>
      <c r="H9" s="98">
        <f t="shared" si="10"/>
        <v>0</v>
      </c>
      <c r="I9" s="110">
        <f t="shared" si="11"/>
        <v>0</v>
      </c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3"/>
      <c r="CF9" s="133"/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</row>
    <row r="10" spans="1:109" x14ac:dyDescent="0.25">
      <c r="A10" s="108" t="s">
        <v>143</v>
      </c>
      <c r="B10" s="107" t="s">
        <v>161</v>
      </c>
      <c r="C10" s="97">
        <v>0.6875</v>
      </c>
      <c r="D10" s="106">
        <v>8.5500000000000007</v>
      </c>
      <c r="E10" s="112">
        <f t="shared" si="7"/>
        <v>-100</v>
      </c>
      <c r="F10" s="111">
        <f t="shared" si="8"/>
        <v>-8.5500000000000007</v>
      </c>
      <c r="G10" s="98">
        <f t="shared" si="9"/>
        <v>0</v>
      </c>
      <c r="H10" s="98">
        <f t="shared" si="10"/>
        <v>8.5500000000000007</v>
      </c>
      <c r="I10" s="110">
        <f t="shared" si="11"/>
        <v>1</v>
      </c>
      <c r="J10" s="134">
        <v>0</v>
      </c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3"/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  <c r="BR10" s="133"/>
      <c r="BS10" s="133"/>
      <c r="BT10" s="133"/>
      <c r="BU10" s="133"/>
      <c r="BV10" s="133"/>
      <c r="BW10" s="133"/>
      <c r="BX10" s="133"/>
      <c r="BY10" s="133"/>
      <c r="BZ10" s="133"/>
      <c r="CA10" s="133"/>
      <c r="CB10" s="133"/>
      <c r="CC10" s="133"/>
      <c r="CD10" s="133"/>
      <c r="CE10" s="133"/>
      <c r="CF10" s="133"/>
      <c r="CG10" s="133"/>
      <c r="CH10" s="133"/>
      <c r="CI10" s="133"/>
      <c r="CJ10" s="133"/>
      <c r="CK10" s="133"/>
      <c r="CL10" s="133"/>
      <c r="CM10" s="133"/>
      <c r="CN10" s="133"/>
      <c r="CO10" s="133"/>
      <c r="CP10" s="133"/>
      <c r="CQ10" s="133"/>
      <c r="CR10" s="133"/>
      <c r="CS10" s="133"/>
      <c r="CT10" s="133"/>
      <c r="CU10" s="133"/>
      <c r="CV10" s="133"/>
      <c r="CW10" s="133"/>
      <c r="CX10" s="133"/>
      <c r="CY10" s="133"/>
      <c r="CZ10" s="133"/>
      <c r="DA10" s="133"/>
      <c r="DB10" s="133"/>
      <c r="DC10" s="133"/>
      <c r="DD10" s="133"/>
      <c r="DE10" s="133"/>
    </row>
    <row r="11" spans="1:109" x14ac:dyDescent="0.25">
      <c r="A11" s="108" t="s">
        <v>143</v>
      </c>
      <c r="B11" s="107" t="s">
        <v>162</v>
      </c>
      <c r="C11" s="97">
        <v>0.70833333333333337</v>
      </c>
      <c r="D11" s="106">
        <v>5</v>
      </c>
      <c r="E11" s="112" t="e">
        <f t="shared" si="7"/>
        <v>#DIV/0!</v>
      </c>
      <c r="F11" s="111">
        <f t="shared" si="8"/>
        <v>0</v>
      </c>
      <c r="G11" s="98">
        <f t="shared" si="9"/>
        <v>0</v>
      </c>
      <c r="H11" s="98">
        <f t="shared" si="10"/>
        <v>0</v>
      </c>
      <c r="I11" s="110">
        <f t="shared" si="11"/>
        <v>0</v>
      </c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133"/>
      <c r="BS11" s="133"/>
      <c r="BT11" s="133"/>
      <c r="BU11" s="133"/>
      <c r="BV11" s="133"/>
      <c r="BW11" s="133"/>
      <c r="BX11" s="133"/>
      <c r="BY11" s="133"/>
      <c r="BZ11" s="133"/>
      <c r="CA11" s="133"/>
      <c r="CB11" s="133"/>
      <c r="CC11" s="133"/>
      <c r="CD11" s="133"/>
      <c r="CE11" s="133"/>
      <c r="CF11" s="133"/>
      <c r="CG11" s="133"/>
      <c r="CH11" s="133"/>
      <c r="CI11" s="133"/>
      <c r="CJ11" s="133"/>
      <c r="CK11" s="133"/>
      <c r="CL11" s="133"/>
      <c r="CM11" s="133"/>
      <c r="CN11" s="133"/>
      <c r="CO11" s="133"/>
      <c r="CP11" s="133"/>
      <c r="CQ11" s="133"/>
      <c r="CR11" s="133"/>
      <c r="CS11" s="133"/>
      <c r="CT11" s="133"/>
      <c r="CU11" s="133"/>
      <c r="CV11" s="133"/>
      <c r="CW11" s="133"/>
      <c r="CX11" s="133"/>
      <c r="CY11" s="133"/>
      <c r="CZ11" s="133"/>
      <c r="DA11" s="133"/>
      <c r="DB11" s="133"/>
      <c r="DC11" s="133"/>
      <c r="DD11" s="133"/>
      <c r="DE11" s="133"/>
    </row>
    <row r="12" spans="1:109" x14ac:dyDescent="0.25">
      <c r="A12" s="108" t="s">
        <v>143</v>
      </c>
      <c r="B12" s="107" t="s">
        <v>163</v>
      </c>
      <c r="C12" s="97">
        <v>0.70833333333333337</v>
      </c>
      <c r="D12" s="106">
        <v>1</v>
      </c>
      <c r="E12" s="112" t="e">
        <f t="shared" si="7"/>
        <v>#DIV/0!</v>
      </c>
      <c r="F12" s="111">
        <f t="shared" si="8"/>
        <v>0</v>
      </c>
      <c r="G12" s="98">
        <f t="shared" si="9"/>
        <v>0</v>
      </c>
      <c r="H12" s="98">
        <f t="shared" si="10"/>
        <v>0</v>
      </c>
      <c r="I12" s="110">
        <f t="shared" si="11"/>
        <v>0</v>
      </c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33"/>
      <c r="BF12" s="133"/>
      <c r="BG12" s="133"/>
      <c r="BH12" s="133"/>
      <c r="BI12" s="133"/>
      <c r="BJ12" s="133"/>
      <c r="BK12" s="133"/>
      <c r="BL12" s="133"/>
      <c r="BM12" s="133"/>
      <c r="BN12" s="133"/>
      <c r="BO12" s="133"/>
      <c r="BP12" s="133"/>
      <c r="BQ12" s="133"/>
      <c r="BR12" s="133"/>
      <c r="BS12" s="133"/>
      <c r="BT12" s="133"/>
      <c r="BU12" s="133"/>
      <c r="BV12" s="133"/>
      <c r="BW12" s="133"/>
      <c r="BX12" s="133"/>
      <c r="BY12" s="133"/>
      <c r="BZ12" s="133"/>
      <c r="CA12" s="133"/>
      <c r="CB12" s="133"/>
      <c r="CC12" s="133"/>
      <c r="CD12" s="133"/>
      <c r="CE12" s="133"/>
      <c r="CF12" s="133"/>
      <c r="CG12" s="133"/>
      <c r="CH12" s="133"/>
      <c r="CI12" s="133"/>
      <c r="CJ12" s="133"/>
      <c r="CK12" s="133"/>
      <c r="CL12" s="133"/>
      <c r="CM12" s="133"/>
      <c r="CN12" s="133"/>
      <c r="CO12" s="133"/>
      <c r="CP12" s="133"/>
      <c r="CQ12" s="133"/>
      <c r="CR12" s="133"/>
      <c r="CS12" s="133"/>
      <c r="CT12" s="133"/>
      <c r="CU12" s="133"/>
      <c r="CV12" s="133"/>
      <c r="CW12" s="133"/>
      <c r="CX12" s="133"/>
      <c r="CY12" s="133"/>
      <c r="CZ12" s="133"/>
      <c r="DA12" s="133"/>
      <c r="DB12" s="133"/>
      <c r="DC12" s="133"/>
      <c r="DD12" s="133"/>
      <c r="DE12" s="133"/>
    </row>
    <row r="13" spans="1:109" x14ac:dyDescent="0.25">
      <c r="A13" s="109" t="s">
        <v>144</v>
      </c>
      <c r="B13" s="107" t="s">
        <v>164</v>
      </c>
      <c r="C13" s="97">
        <v>0.70833333333333337</v>
      </c>
      <c r="D13" s="106">
        <v>3.3</v>
      </c>
      <c r="E13" s="112">
        <f t="shared" si="7"/>
        <v>54.54545454545454</v>
      </c>
      <c r="F13" s="111">
        <f t="shared" si="8"/>
        <v>3.5999999999999996</v>
      </c>
      <c r="G13" s="98">
        <f t="shared" si="9"/>
        <v>10.199999999999999</v>
      </c>
      <c r="H13" s="98">
        <f t="shared" si="10"/>
        <v>6.6</v>
      </c>
      <c r="I13" s="110">
        <f t="shared" si="11"/>
        <v>2</v>
      </c>
      <c r="J13" s="134">
        <v>0</v>
      </c>
      <c r="K13" s="140">
        <v>10.199999999999999</v>
      </c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3"/>
      <c r="CU13" s="133"/>
      <c r="CV13" s="133"/>
      <c r="CW13" s="133"/>
      <c r="CX13" s="133"/>
      <c r="CY13" s="133"/>
      <c r="CZ13" s="133"/>
      <c r="DA13" s="133"/>
      <c r="DB13" s="133"/>
      <c r="DC13" s="133"/>
      <c r="DD13" s="133"/>
      <c r="DE13" s="133"/>
    </row>
    <row r="14" spans="1:109" x14ac:dyDescent="0.25">
      <c r="A14" s="108" t="s">
        <v>143</v>
      </c>
      <c r="B14" s="107" t="s">
        <v>165</v>
      </c>
      <c r="C14" s="97">
        <v>0.71180555555555547</v>
      </c>
      <c r="D14" s="106">
        <v>4.4000000000000004</v>
      </c>
      <c r="E14" s="112" t="e">
        <f t="shared" si="7"/>
        <v>#DIV/0!</v>
      </c>
      <c r="F14" s="111">
        <f t="shared" si="8"/>
        <v>0</v>
      </c>
      <c r="G14" s="98">
        <f t="shared" si="9"/>
        <v>0</v>
      </c>
      <c r="H14" s="98">
        <f t="shared" si="10"/>
        <v>0</v>
      </c>
      <c r="I14" s="110">
        <f t="shared" si="11"/>
        <v>0</v>
      </c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  <c r="CO14" s="133"/>
      <c r="CP14" s="133"/>
      <c r="CQ14" s="133"/>
      <c r="CR14" s="133"/>
      <c r="CS14" s="133"/>
      <c r="CT14" s="133"/>
      <c r="CU14" s="133"/>
      <c r="CV14" s="133"/>
      <c r="CW14" s="133"/>
      <c r="CX14" s="133"/>
      <c r="CY14" s="133"/>
      <c r="CZ14" s="133"/>
      <c r="DA14" s="133"/>
      <c r="DB14" s="133"/>
      <c r="DC14" s="133"/>
      <c r="DD14" s="133"/>
      <c r="DE14" s="133"/>
    </row>
    <row r="15" spans="1:109" x14ac:dyDescent="0.25">
      <c r="A15" s="108" t="s">
        <v>143</v>
      </c>
      <c r="B15" s="107" t="s">
        <v>166</v>
      </c>
      <c r="C15" s="97">
        <v>0.72916666666666663</v>
      </c>
      <c r="D15" s="106">
        <v>1.1100000000000001</v>
      </c>
      <c r="E15" s="112">
        <f t="shared" si="7"/>
        <v>204.05405405405398</v>
      </c>
      <c r="F15" s="111">
        <f t="shared" si="8"/>
        <v>4.5299999999999994</v>
      </c>
      <c r="G15" s="98">
        <f t="shared" si="9"/>
        <v>6.75</v>
      </c>
      <c r="H15" s="98">
        <f t="shared" si="10"/>
        <v>2.2200000000000002</v>
      </c>
      <c r="I15" s="110">
        <f t="shared" si="11"/>
        <v>2</v>
      </c>
      <c r="J15" s="140">
        <v>5.59</v>
      </c>
      <c r="K15" s="132">
        <v>1.1599999999999999</v>
      </c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3"/>
      <c r="CB15" s="133"/>
      <c r="CC15" s="133"/>
      <c r="CD15" s="133"/>
      <c r="CE15" s="133"/>
      <c r="CF15" s="133"/>
      <c r="CG15" s="133"/>
      <c r="CH15" s="133"/>
      <c r="CI15" s="133"/>
      <c r="CJ15" s="133"/>
      <c r="CK15" s="133"/>
      <c r="CL15" s="133"/>
      <c r="CM15" s="133"/>
      <c r="CN15" s="133"/>
      <c r="CO15" s="133"/>
      <c r="CP15" s="133"/>
      <c r="CQ15" s="133"/>
      <c r="CR15" s="133"/>
      <c r="CS15" s="133"/>
      <c r="CT15" s="133"/>
      <c r="CU15" s="133"/>
      <c r="CV15" s="133"/>
      <c r="CW15" s="133"/>
      <c r="CX15" s="133"/>
      <c r="CY15" s="133"/>
      <c r="CZ15" s="133"/>
      <c r="DA15" s="133"/>
      <c r="DB15" s="133"/>
      <c r="DC15" s="133"/>
      <c r="DD15" s="133"/>
      <c r="DE15" s="133"/>
    </row>
    <row r="16" spans="1:109" x14ac:dyDescent="0.25">
      <c r="A16" s="108" t="s">
        <v>143</v>
      </c>
      <c r="B16" s="107" t="s">
        <v>154</v>
      </c>
      <c r="C16" s="97">
        <v>0.75</v>
      </c>
      <c r="D16" s="106">
        <v>3</v>
      </c>
      <c r="E16" s="112" t="e">
        <f t="shared" si="7"/>
        <v>#DIV/0!</v>
      </c>
      <c r="F16" s="111">
        <f t="shared" si="8"/>
        <v>0</v>
      </c>
      <c r="G16" s="98">
        <f t="shared" si="9"/>
        <v>0</v>
      </c>
      <c r="H16" s="98">
        <f t="shared" si="10"/>
        <v>0</v>
      </c>
      <c r="I16" s="110">
        <f t="shared" si="11"/>
        <v>0</v>
      </c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3"/>
      <c r="CD16" s="133"/>
      <c r="CE16" s="133"/>
      <c r="CF16" s="133"/>
      <c r="CG16" s="133"/>
      <c r="CH16" s="133"/>
      <c r="CI16" s="133"/>
      <c r="CJ16" s="133"/>
      <c r="CK16" s="133"/>
      <c r="CL16" s="133"/>
      <c r="CM16" s="133"/>
      <c r="CN16" s="133"/>
      <c r="CO16" s="133"/>
      <c r="CP16" s="133"/>
      <c r="CQ16" s="133"/>
      <c r="CR16" s="133"/>
      <c r="CS16" s="133"/>
      <c r="CT16" s="133"/>
      <c r="CU16" s="133"/>
      <c r="CV16" s="133"/>
      <c r="CW16" s="133"/>
      <c r="CX16" s="133"/>
      <c r="CY16" s="133"/>
      <c r="CZ16" s="133"/>
      <c r="DA16" s="133"/>
      <c r="DB16" s="133"/>
      <c r="DC16" s="133"/>
      <c r="DD16" s="133"/>
      <c r="DE16" s="133"/>
    </row>
    <row r="17" spans="1:109" x14ac:dyDescent="0.25">
      <c r="A17" s="109" t="s">
        <v>144</v>
      </c>
      <c r="B17" s="107" t="s">
        <v>214</v>
      </c>
      <c r="C17" s="97">
        <v>0.75</v>
      </c>
      <c r="D17" s="106">
        <v>6.6</v>
      </c>
      <c r="E17" s="112">
        <f t="shared" si="7"/>
        <v>-100</v>
      </c>
      <c r="F17" s="111">
        <f t="shared" si="8"/>
        <v>-6.6</v>
      </c>
      <c r="G17" s="98">
        <f t="shared" si="9"/>
        <v>0</v>
      </c>
      <c r="H17" s="98">
        <f t="shared" si="10"/>
        <v>6.6</v>
      </c>
      <c r="I17" s="110">
        <f t="shared" si="11"/>
        <v>1</v>
      </c>
      <c r="J17" s="134">
        <v>0</v>
      </c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3"/>
      <c r="BE17" s="133"/>
      <c r="BF17" s="133"/>
      <c r="BG17" s="133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/>
      <c r="CA17" s="133"/>
      <c r="CB17" s="133"/>
      <c r="CC17" s="133"/>
      <c r="CD17" s="133"/>
      <c r="CE17" s="133"/>
      <c r="CF17" s="133"/>
      <c r="CG17" s="133"/>
      <c r="CH17" s="133"/>
      <c r="CI17" s="133"/>
      <c r="CJ17" s="133"/>
      <c r="CK17" s="133"/>
      <c r="CL17" s="133"/>
      <c r="CM17" s="133"/>
      <c r="CN17" s="133"/>
      <c r="CO17" s="133"/>
      <c r="CP17" s="133"/>
      <c r="CQ17" s="133"/>
      <c r="CR17" s="133"/>
      <c r="CS17" s="133"/>
      <c r="CT17" s="133"/>
      <c r="CU17" s="133"/>
      <c r="CV17" s="133"/>
      <c r="CW17" s="133"/>
      <c r="CX17" s="133"/>
      <c r="CY17" s="133"/>
      <c r="CZ17" s="133"/>
      <c r="DA17" s="133"/>
      <c r="DB17" s="133"/>
      <c r="DC17" s="133"/>
      <c r="DD17" s="133"/>
      <c r="DE17" s="133"/>
    </row>
    <row r="18" spans="1:109" x14ac:dyDescent="0.25">
      <c r="A18" s="108" t="s">
        <v>143</v>
      </c>
      <c r="B18" s="107" t="s">
        <v>167</v>
      </c>
      <c r="C18" s="97">
        <v>0.76041666666666663</v>
      </c>
      <c r="D18" s="106">
        <v>3.21</v>
      </c>
      <c r="E18" s="112">
        <f t="shared" si="7"/>
        <v>-76.63551401869158</v>
      </c>
      <c r="F18" s="111">
        <f t="shared" si="8"/>
        <v>-2.46</v>
      </c>
      <c r="G18" s="98">
        <f t="shared" si="9"/>
        <v>0.75</v>
      </c>
      <c r="H18" s="98">
        <f t="shared" si="10"/>
        <v>3.21</v>
      </c>
      <c r="I18" s="110">
        <f t="shared" si="11"/>
        <v>1</v>
      </c>
      <c r="J18" s="132">
        <v>0.75</v>
      </c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  <c r="BC18" s="133"/>
      <c r="BD18" s="133"/>
      <c r="BE18" s="133"/>
      <c r="BF18" s="133"/>
      <c r="BG18" s="133"/>
      <c r="BH18" s="133"/>
      <c r="BI18" s="133"/>
      <c r="BJ18" s="133"/>
      <c r="BK18" s="133"/>
      <c r="BL18" s="133"/>
      <c r="BM18" s="133"/>
      <c r="BN18" s="133"/>
      <c r="BO18" s="133"/>
      <c r="BP18" s="133"/>
      <c r="BQ18" s="133"/>
      <c r="BR18" s="133"/>
      <c r="BS18" s="133"/>
      <c r="BT18" s="133"/>
      <c r="BU18" s="133"/>
      <c r="BV18" s="133"/>
      <c r="BW18" s="133"/>
      <c r="BX18" s="133"/>
      <c r="BY18" s="133"/>
      <c r="BZ18" s="133"/>
      <c r="CA18" s="133"/>
      <c r="CB18" s="133"/>
      <c r="CC18" s="133"/>
      <c r="CD18" s="133"/>
      <c r="CE18" s="133"/>
      <c r="CF18" s="133"/>
      <c r="CG18" s="133"/>
      <c r="CH18" s="133"/>
      <c r="CI18" s="133"/>
      <c r="CJ18" s="133"/>
      <c r="CK18" s="133"/>
      <c r="CL18" s="133"/>
      <c r="CM18" s="133"/>
      <c r="CN18" s="133"/>
      <c r="CO18" s="133"/>
      <c r="CP18" s="133"/>
      <c r="CQ18" s="133"/>
      <c r="CR18" s="133"/>
      <c r="CS18" s="133"/>
      <c r="CT18" s="133"/>
      <c r="CU18" s="133"/>
      <c r="CV18" s="133"/>
      <c r="CW18" s="133"/>
      <c r="CX18" s="133"/>
      <c r="CY18" s="133"/>
      <c r="CZ18" s="133"/>
      <c r="DA18" s="133"/>
      <c r="DB18" s="133"/>
      <c r="DC18" s="133"/>
      <c r="DD18" s="133"/>
      <c r="DE18" s="133"/>
    </row>
    <row r="19" spans="1:109" x14ac:dyDescent="0.25">
      <c r="A19" s="109" t="s">
        <v>144</v>
      </c>
      <c r="B19" s="107" t="s">
        <v>168</v>
      </c>
      <c r="C19" s="97">
        <v>0.77083333333333337</v>
      </c>
      <c r="D19" s="106">
        <v>2.2000000000000002</v>
      </c>
      <c r="E19" s="112">
        <f t="shared" si="7"/>
        <v>-77.272727272727266</v>
      </c>
      <c r="F19" s="111">
        <f t="shared" si="8"/>
        <v>-1.7000000000000002</v>
      </c>
      <c r="G19" s="98">
        <f t="shared" si="9"/>
        <v>0.5</v>
      </c>
      <c r="H19" s="98">
        <f t="shared" si="10"/>
        <v>2.2000000000000002</v>
      </c>
      <c r="I19" s="110">
        <f t="shared" si="11"/>
        <v>1</v>
      </c>
      <c r="J19" s="132">
        <v>0.5</v>
      </c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  <c r="BC19" s="133"/>
      <c r="BD19" s="133"/>
      <c r="BE19" s="133"/>
      <c r="BF19" s="133"/>
      <c r="BG19" s="133"/>
      <c r="BH19" s="133"/>
      <c r="BI19" s="133"/>
      <c r="BJ19" s="133"/>
      <c r="BK19" s="133"/>
      <c r="BL19" s="133"/>
      <c r="BM19" s="133"/>
      <c r="BN19" s="133"/>
      <c r="BO19" s="133"/>
      <c r="BP19" s="133"/>
      <c r="BQ19" s="133"/>
      <c r="BR19" s="133"/>
      <c r="BS19" s="133"/>
      <c r="BT19" s="133"/>
      <c r="BU19" s="133"/>
      <c r="BV19" s="133"/>
      <c r="BW19" s="133"/>
      <c r="BX19" s="133"/>
      <c r="BY19" s="133"/>
      <c r="BZ19" s="133"/>
      <c r="CA19" s="133"/>
      <c r="CB19" s="133"/>
      <c r="CC19" s="133"/>
      <c r="CD19" s="133"/>
      <c r="CE19" s="133"/>
      <c r="CF19" s="133"/>
      <c r="CG19" s="133"/>
      <c r="CH19" s="133"/>
      <c r="CI19" s="133"/>
      <c r="CJ19" s="133"/>
      <c r="CK19" s="133"/>
      <c r="CL19" s="133"/>
      <c r="CM19" s="133"/>
      <c r="CN19" s="133"/>
      <c r="CO19" s="133"/>
      <c r="CP19" s="133"/>
      <c r="CQ19" s="133"/>
      <c r="CR19" s="133"/>
      <c r="CS19" s="133"/>
      <c r="CT19" s="133"/>
      <c r="CU19" s="133"/>
      <c r="CV19" s="133"/>
      <c r="CW19" s="133"/>
      <c r="CX19" s="133"/>
      <c r="CY19" s="133"/>
      <c r="CZ19" s="133"/>
      <c r="DA19" s="133"/>
      <c r="DB19" s="133"/>
      <c r="DC19" s="133"/>
      <c r="DD19" s="133"/>
      <c r="DE19" s="133"/>
    </row>
    <row r="20" spans="1:109" x14ac:dyDescent="0.25">
      <c r="A20" s="108" t="s">
        <v>143</v>
      </c>
      <c r="B20" s="107" t="s">
        <v>169</v>
      </c>
      <c r="C20" s="97">
        <v>0.77083333333333337</v>
      </c>
      <c r="D20" s="106">
        <v>5.4</v>
      </c>
      <c r="E20" s="112" t="e">
        <f t="shared" si="7"/>
        <v>#DIV/0!</v>
      </c>
      <c r="F20" s="111">
        <f t="shared" si="8"/>
        <v>0</v>
      </c>
      <c r="G20" s="98">
        <f t="shared" si="9"/>
        <v>0</v>
      </c>
      <c r="H20" s="98">
        <f t="shared" si="10"/>
        <v>0</v>
      </c>
      <c r="I20" s="110">
        <f t="shared" si="11"/>
        <v>0</v>
      </c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133"/>
      <c r="BE20" s="133"/>
      <c r="BF20" s="133"/>
      <c r="BG20" s="133"/>
      <c r="BH20" s="133"/>
      <c r="BI20" s="133"/>
      <c r="BJ20" s="133"/>
      <c r="BK20" s="133"/>
      <c r="BL20" s="133"/>
      <c r="BM20" s="133"/>
      <c r="BN20" s="133"/>
      <c r="BO20" s="133"/>
      <c r="BP20" s="133"/>
      <c r="BQ20" s="133"/>
      <c r="BR20" s="133"/>
      <c r="BS20" s="133"/>
      <c r="BT20" s="133"/>
      <c r="BU20" s="133"/>
      <c r="BV20" s="133"/>
      <c r="BW20" s="133"/>
      <c r="BX20" s="133"/>
      <c r="BY20" s="133"/>
      <c r="BZ20" s="133"/>
      <c r="CA20" s="133"/>
      <c r="CB20" s="133"/>
      <c r="CC20" s="133"/>
      <c r="CD20" s="133"/>
      <c r="CE20" s="133"/>
      <c r="CF20" s="133"/>
      <c r="CG20" s="133"/>
      <c r="CH20" s="133"/>
      <c r="CI20" s="133"/>
      <c r="CJ20" s="133"/>
      <c r="CK20" s="133"/>
      <c r="CL20" s="133"/>
      <c r="CM20" s="133"/>
      <c r="CN20" s="133"/>
      <c r="CO20" s="133"/>
      <c r="CP20" s="133"/>
      <c r="CQ20" s="133"/>
      <c r="CR20" s="133"/>
      <c r="CS20" s="133"/>
      <c r="CT20" s="133"/>
      <c r="CU20" s="133"/>
      <c r="CV20" s="133"/>
      <c r="CW20" s="133"/>
      <c r="CX20" s="133"/>
      <c r="CY20" s="133"/>
      <c r="CZ20" s="133"/>
      <c r="DA20" s="133"/>
      <c r="DB20" s="133"/>
      <c r="DC20" s="133"/>
      <c r="DD20" s="133"/>
      <c r="DE20" s="133"/>
    </row>
    <row r="21" spans="1:109" x14ac:dyDescent="0.25">
      <c r="A21" s="108" t="s">
        <v>143</v>
      </c>
      <c r="B21" s="107" t="s">
        <v>170</v>
      </c>
      <c r="C21" s="97">
        <v>0.79166666666666663</v>
      </c>
      <c r="D21" s="106">
        <v>1</v>
      </c>
      <c r="E21" s="112" t="e">
        <f t="shared" si="7"/>
        <v>#DIV/0!</v>
      </c>
      <c r="F21" s="111">
        <f t="shared" si="8"/>
        <v>0</v>
      </c>
      <c r="G21" s="98">
        <f t="shared" si="9"/>
        <v>0</v>
      </c>
      <c r="H21" s="98">
        <f t="shared" si="10"/>
        <v>0</v>
      </c>
      <c r="I21" s="110">
        <f t="shared" si="11"/>
        <v>0</v>
      </c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/>
      <c r="CA21" s="133"/>
      <c r="CB21" s="133"/>
      <c r="CC21" s="133"/>
      <c r="CD21" s="133"/>
      <c r="CE21" s="133"/>
      <c r="CF21" s="133"/>
      <c r="CG21" s="133"/>
      <c r="CH21" s="133"/>
      <c r="CI21" s="133"/>
      <c r="CJ21" s="133"/>
      <c r="CK21" s="133"/>
      <c r="CL21" s="133"/>
      <c r="CM21" s="133"/>
      <c r="CN21" s="133"/>
      <c r="CO21" s="133"/>
      <c r="CP21" s="133"/>
      <c r="CQ21" s="133"/>
      <c r="CR21" s="133"/>
      <c r="CS21" s="133"/>
      <c r="CT21" s="133"/>
      <c r="CU21" s="133"/>
      <c r="CV21" s="133"/>
      <c r="CW21" s="133"/>
      <c r="CX21" s="133"/>
      <c r="CY21" s="133"/>
      <c r="CZ21" s="133"/>
      <c r="DA21" s="133"/>
      <c r="DB21" s="133"/>
      <c r="DC21" s="133"/>
      <c r="DD21" s="133"/>
      <c r="DE21" s="133"/>
    </row>
    <row r="22" spans="1:109" x14ac:dyDescent="0.25">
      <c r="A22" s="109" t="s">
        <v>144</v>
      </c>
      <c r="B22" s="107" t="s">
        <v>171</v>
      </c>
      <c r="C22" s="97">
        <v>0.79166666666666663</v>
      </c>
      <c r="D22" s="106">
        <v>6.6</v>
      </c>
      <c r="E22" s="112" t="e">
        <f t="shared" si="7"/>
        <v>#DIV/0!</v>
      </c>
      <c r="F22" s="111">
        <f t="shared" si="8"/>
        <v>0</v>
      </c>
      <c r="G22" s="98">
        <f t="shared" si="9"/>
        <v>0</v>
      </c>
      <c r="H22" s="98">
        <f t="shared" si="10"/>
        <v>0</v>
      </c>
      <c r="I22" s="110">
        <f t="shared" si="11"/>
        <v>0</v>
      </c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  <c r="BJ22" s="133"/>
      <c r="BK22" s="133"/>
      <c r="BL22" s="133"/>
      <c r="BM22" s="133"/>
      <c r="BN22" s="133"/>
      <c r="BO22" s="133"/>
      <c r="BP22" s="133"/>
      <c r="BQ22" s="133"/>
      <c r="BR22" s="133"/>
      <c r="BS22" s="133"/>
      <c r="BT22" s="133"/>
      <c r="BU22" s="133"/>
      <c r="BV22" s="133"/>
      <c r="BW22" s="133"/>
      <c r="BX22" s="133"/>
      <c r="BY22" s="133"/>
      <c r="BZ22" s="133"/>
      <c r="CA22" s="133"/>
      <c r="CB22" s="133"/>
      <c r="CC22" s="133"/>
      <c r="CD22" s="133"/>
      <c r="CE22" s="133"/>
      <c r="CF22" s="133"/>
      <c r="CG22" s="133"/>
      <c r="CH22" s="133"/>
      <c r="CI22" s="133"/>
      <c r="CJ22" s="133"/>
      <c r="CK22" s="133"/>
      <c r="CL22" s="133"/>
      <c r="CM22" s="133"/>
      <c r="CN22" s="133"/>
      <c r="CO22" s="133"/>
      <c r="CP22" s="133"/>
      <c r="CQ22" s="133"/>
      <c r="CR22" s="133"/>
      <c r="CS22" s="133"/>
      <c r="CT22" s="133"/>
      <c r="CU22" s="133"/>
      <c r="CV22" s="133"/>
      <c r="CW22" s="133"/>
      <c r="CX22" s="133"/>
      <c r="CY22" s="133"/>
      <c r="CZ22" s="133"/>
      <c r="DA22" s="133"/>
      <c r="DB22" s="133"/>
      <c r="DC22" s="133"/>
      <c r="DD22" s="133"/>
      <c r="DE22" s="133"/>
    </row>
    <row r="23" spans="1:109" x14ac:dyDescent="0.25">
      <c r="A23" s="109" t="s">
        <v>144</v>
      </c>
      <c r="B23" s="107" t="s">
        <v>159</v>
      </c>
      <c r="C23" s="97">
        <v>0.83333333333333337</v>
      </c>
      <c r="D23" s="106">
        <v>2.2000000000000002</v>
      </c>
      <c r="E23" s="112" t="e">
        <f t="shared" si="7"/>
        <v>#DIV/0!</v>
      </c>
      <c r="F23" s="111">
        <f t="shared" si="8"/>
        <v>0</v>
      </c>
      <c r="G23" s="98">
        <f t="shared" si="9"/>
        <v>0</v>
      </c>
      <c r="H23" s="98">
        <f t="shared" si="10"/>
        <v>0</v>
      </c>
      <c r="I23" s="110">
        <f t="shared" si="11"/>
        <v>0</v>
      </c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  <c r="BJ23" s="133"/>
      <c r="BK23" s="133"/>
      <c r="BL23" s="133"/>
      <c r="BM23" s="133"/>
      <c r="BN23" s="133"/>
      <c r="BO23" s="133"/>
      <c r="BP23" s="133"/>
      <c r="BQ23" s="133"/>
      <c r="BR23" s="133"/>
      <c r="BS23" s="133"/>
      <c r="BT23" s="133"/>
      <c r="BU23" s="133"/>
      <c r="BV23" s="133"/>
      <c r="BW23" s="133"/>
      <c r="BX23" s="133"/>
      <c r="BY23" s="133"/>
      <c r="BZ23" s="133"/>
      <c r="CA23" s="133"/>
      <c r="CB23" s="133"/>
      <c r="CC23" s="133"/>
      <c r="CD23" s="133"/>
      <c r="CE23" s="133"/>
      <c r="CF23" s="133"/>
      <c r="CG23" s="133"/>
      <c r="CH23" s="133"/>
      <c r="CI23" s="133"/>
      <c r="CJ23" s="133"/>
      <c r="CK23" s="133"/>
      <c r="CL23" s="133"/>
      <c r="CM23" s="133"/>
      <c r="CN23" s="133"/>
      <c r="CO23" s="133"/>
      <c r="CP23" s="133"/>
      <c r="CQ23" s="133"/>
      <c r="CR23" s="133"/>
      <c r="CS23" s="133"/>
      <c r="CT23" s="133"/>
      <c r="CU23" s="133"/>
      <c r="CV23" s="133"/>
      <c r="CW23" s="133"/>
      <c r="CX23" s="133"/>
      <c r="CY23" s="133"/>
      <c r="CZ23" s="133"/>
      <c r="DA23" s="133"/>
      <c r="DB23" s="133"/>
      <c r="DC23" s="133"/>
      <c r="DD23" s="133"/>
      <c r="DE23" s="133"/>
    </row>
    <row r="24" spans="1:109" x14ac:dyDescent="0.25">
      <c r="A24" s="108" t="s">
        <v>143</v>
      </c>
      <c r="B24" s="107" t="s">
        <v>172</v>
      </c>
      <c r="C24" s="97">
        <v>0.84375</v>
      </c>
      <c r="D24" s="106">
        <v>2</v>
      </c>
      <c r="E24" s="112">
        <f t="shared" si="7"/>
        <v>-100</v>
      </c>
      <c r="F24" s="111">
        <f t="shared" si="8"/>
        <v>-4</v>
      </c>
      <c r="G24" s="98">
        <f t="shared" si="9"/>
        <v>0</v>
      </c>
      <c r="H24" s="98">
        <f t="shared" si="10"/>
        <v>4</v>
      </c>
      <c r="I24" s="110">
        <f t="shared" si="11"/>
        <v>2</v>
      </c>
      <c r="J24" s="134">
        <v>0</v>
      </c>
      <c r="K24" s="134">
        <v>0</v>
      </c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  <c r="BC24" s="133"/>
      <c r="BD24" s="133"/>
      <c r="BE24" s="133"/>
      <c r="BF24" s="133"/>
      <c r="BG24" s="133"/>
      <c r="BH24" s="133"/>
      <c r="BI24" s="133"/>
      <c r="BJ24" s="133"/>
      <c r="BK24" s="133"/>
      <c r="BL24" s="133"/>
      <c r="BM24" s="133"/>
      <c r="BN24" s="133"/>
      <c r="BO24" s="133"/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33"/>
      <c r="CG24" s="133"/>
      <c r="CH24" s="133"/>
      <c r="CI24" s="133"/>
      <c r="CJ24" s="133"/>
      <c r="CK24" s="133"/>
      <c r="CL24" s="133"/>
      <c r="CM24" s="133"/>
      <c r="CN24" s="133"/>
      <c r="CO24" s="133"/>
      <c r="CP24" s="133"/>
      <c r="CQ24" s="133"/>
      <c r="CR24" s="133"/>
      <c r="CS24" s="133"/>
      <c r="CT24" s="133"/>
      <c r="CU24" s="133"/>
      <c r="CV24" s="133"/>
      <c r="CW24" s="133"/>
      <c r="CX24" s="133"/>
      <c r="CY24" s="133"/>
      <c r="CZ24" s="133"/>
      <c r="DA24" s="133"/>
      <c r="DB24" s="133"/>
      <c r="DC24" s="133"/>
      <c r="DD24" s="133"/>
      <c r="DE24" s="133"/>
    </row>
    <row r="25" spans="1:109" ht="4.5" customHeight="1" x14ac:dyDescent="0.25"/>
    <row r="26" spans="1:109" x14ac:dyDescent="0.25">
      <c r="A26" s="108" t="s">
        <v>143</v>
      </c>
      <c r="B26" s="107" t="s">
        <v>43</v>
      </c>
      <c r="C26" s="97"/>
      <c r="D26" s="106">
        <v>0.25</v>
      </c>
      <c r="E26" s="112">
        <f t="shared" ref="E26:E29" si="12">F26/H26*100</f>
        <v>-23</v>
      </c>
      <c r="F26" s="111">
        <f t="shared" ref="F26:F29" si="13">G26-H26</f>
        <v>-0.22999999999999998</v>
      </c>
      <c r="G26" s="98">
        <f t="shared" ref="G26:G29" si="14">SUMIF(J26:DE26,"&gt;0")</f>
        <v>0.77</v>
      </c>
      <c r="H26" s="98">
        <f t="shared" ref="H26:H29" si="15">COUNTIF(J26:DE26,"&gt;=0")*D26</f>
        <v>1</v>
      </c>
      <c r="I26" s="110">
        <f t="shared" ref="I26:I29" si="16">COUNTIF(J26:DE26,"&gt;=-0")</f>
        <v>4</v>
      </c>
      <c r="J26" s="134">
        <v>0</v>
      </c>
      <c r="K26" s="134">
        <v>0</v>
      </c>
      <c r="L26" s="134">
        <v>0</v>
      </c>
      <c r="M26" s="140">
        <v>0.77</v>
      </c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3"/>
      <c r="BE26" s="133"/>
      <c r="BF26" s="133"/>
      <c r="BG26" s="133"/>
      <c r="BH26" s="133"/>
      <c r="BI26" s="133"/>
      <c r="BJ26" s="133"/>
      <c r="BK26" s="133"/>
      <c r="BL26" s="133"/>
      <c r="BM26" s="133"/>
      <c r="BN26" s="133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33"/>
      <c r="CG26" s="133"/>
      <c r="CH26" s="133"/>
      <c r="CI26" s="133"/>
      <c r="CJ26" s="133"/>
      <c r="CK26" s="133"/>
      <c r="CL26" s="133"/>
      <c r="CM26" s="133"/>
      <c r="CN26" s="133"/>
      <c r="CO26" s="133"/>
      <c r="CP26" s="133"/>
      <c r="CQ26" s="133"/>
      <c r="CR26" s="133"/>
      <c r="CS26" s="133"/>
      <c r="CT26" s="133"/>
      <c r="CU26" s="133"/>
      <c r="CV26" s="133"/>
      <c r="CW26" s="133"/>
      <c r="CX26" s="133"/>
      <c r="CY26" s="133"/>
      <c r="CZ26" s="133"/>
      <c r="DA26" s="133"/>
      <c r="DB26" s="133"/>
      <c r="DC26" s="133"/>
      <c r="DD26" s="133"/>
      <c r="DE26" s="133"/>
    </row>
    <row r="27" spans="1:109" x14ac:dyDescent="0.25">
      <c r="A27" s="108" t="s">
        <v>143</v>
      </c>
      <c r="B27" s="107" t="s">
        <v>63</v>
      </c>
      <c r="C27" s="97"/>
      <c r="D27" s="106">
        <v>0.5</v>
      </c>
      <c r="E27" s="112">
        <f t="shared" si="12"/>
        <v>-100</v>
      </c>
      <c r="F27" s="111">
        <f t="shared" si="13"/>
        <v>-1</v>
      </c>
      <c r="G27" s="98">
        <f t="shared" si="14"/>
        <v>0</v>
      </c>
      <c r="H27" s="98">
        <f t="shared" si="15"/>
        <v>1</v>
      </c>
      <c r="I27" s="110">
        <f t="shared" si="16"/>
        <v>2</v>
      </c>
      <c r="J27" s="134">
        <v>0</v>
      </c>
      <c r="K27" s="134">
        <v>0</v>
      </c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3"/>
      <c r="AY27" s="133"/>
      <c r="AZ27" s="133"/>
      <c r="BA27" s="133"/>
      <c r="BB27" s="133"/>
      <c r="BC27" s="133"/>
      <c r="BD27" s="133"/>
      <c r="BE27" s="133"/>
      <c r="BF27" s="133"/>
      <c r="BG27" s="133"/>
      <c r="BH27" s="133"/>
      <c r="BI27" s="133"/>
      <c r="BJ27" s="133"/>
      <c r="BK27" s="133"/>
      <c r="BL27" s="133"/>
      <c r="BM27" s="133"/>
      <c r="BN27" s="133"/>
      <c r="BO27" s="133"/>
      <c r="BP27" s="133"/>
      <c r="BQ27" s="133"/>
      <c r="BR27" s="133"/>
      <c r="BS27" s="133"/>
      <c r="BT27" s="133"/>
      <c r="BU27" s="133"/>
      <c r="BV27" s="133"/>
      <c r="BW27" s="133"/>
      <c r="BX27" s="133"/>
      <c r="BY27" s="133"/>
      <c r="BZ27" s="133"/>
      <c r="CA27" s="133"/>
      <c r="CB27" s="133"/>
      <c r="CC27" s="133"/>
      <c r="CD27" s="133"/>
      <c r="CE27" s="133"/>
      <c r="CF27" s="133"/>
      <c r="CG27" s="133"/>
      <c r="CH27" s="133"/>
      <c r="CI27" s="133"/>
      <c r="CJ27" s="133"/>
      <c r="CK27" s="133"/>
      <c r="CL27" s="133"/>
      <c r="CM27" s="133"/>
      <c r="CN27" s="133"/>
      <c r="CO27" s="133"/>
      <c r="CP27" s="133"/>
      <c r="CQ27" s="133"/>
      <c r="CR27" s="133"/>
      <c r="CS27" s="133"/>
      <c r="CT27" s="133"/>
      <c r="CU27" s="133"/>
      <c r="CV27" s="133"/>
      <c r="CW27" s="133"/>
      <c r="CX27" s="133"/>
      <c r="CY27" s="133"/>
      <c r="CZ27" s="133"/>
      <c r="DA27" s="133"/>
      <c r="DB27" s="133"/>
      <c r="DC27" s="133"/>
      <c r="DD27" s="133"/>
      <c r="DE27" s="133"/>
    </row>
    <row r="28" spans="1:109" x14ac:dyDescent="0.25">
      <c r="A28" s="108" t="s">
        <v>143</v>
      </c>
      <c r="B28" s="107" t="s">
        <v>27</v>
      </c>
      <c r="C28" s="97"/>
      <c r="D28" s="106">
        <v>1</v>
      </c>
      <c r="E28" s="112">
        <f t="shared" si="12"/>
        <v>-100</v>
      </c>
      <c r="F28" s="111">
        <f t="shared" si="13"/>
        <v>-3</v>
      </c>
      <c r="G28" s="98">
        <f t="shared" si="14"/>
        <v>0</v>
      </c>
      <c r="H28" s="98">
        <f t="shared" si="15"/>
        <v>3</v>
      </c>
      <c r="I28" s="110">
        <f t="shared" si="16"/>
        <v>3</v>
      </c>
      <c r="J28" s="134">
        <v>0</v>
      </c>
      <c r="K28" s="134">
        <v>0</v>
      </c>
      <c r="L28" s="134">
        <v>0</v>
      </c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133"/>
      <c r="BD28" s="133"/>
      <c r="BE28" s="133"/>
      <c r="BF28" s="133"/>
      <c r="BG28" s="133"/>
      <c r="BH28" s="133"/>
      <c r="BI28" s="133"/>
      <c r="BJ28" s="133"/>
      <c r="BK28" s="133"/>
      <c r="BL28" s="133"/>
      <c r="BM28" s="133"/>
      <c r="BN28" s="133"/>
      <c r="BO28" s="133"/>
      <c r="BP28" s="133"/>
      <c r="BQ28" s="133"/>
      <c r="BR28" s="133"/>
      <c r="BS28" s="133"/>
      <c r="BT28" s="133"/>
      <c r="BU28" s="133"/>
      <c r="BV28" s="133"/>
      <c r="BW28" s="133"/>
      <c r="BX28" s="133"/>
      <c r="BY28" s="133"/>
      <c r="BZ28" s="133"/>
      <c r="CA28" s="133"/>
      <c r="CB28" s="133"/>
      <c r="CC28" s="133"/>
      <c r="CD28" s="133"/>
      <c r="CE28" s="133"/>
      <c r="CF28" s="133"/>
      <c r="CG28" s="133"/>
      <c r="CH28" s="133"/>
      <c r="CI28" s="133"/>
      <c r="CJ28" s="133"/>
      <c r="CK28" s="133"/>
      <c r="CL28" s="133"/>
      <c r="CM28" s="133"/>
      <c r="CN28" s="133"/>
      <c r="CO28" s="133"/>
      <c r="CP28" s="133"/>
      <c r="CQ28" s="133"/>
      <c r="CR28" s="133"/>
      <c r="CS28" s="133"/>
      <c r="CT28" s="133"/>
      <c r="CU28" s="133"/>
      <c r="CV28" s="133"/>
      <c r="CW28" s="133"/>
      <c r="CX28" s="133"/>
      <c r="CY28" s="133"/>
      <c r="CZ28" s="133"/>
      <c r="DA28" s="133"/>
      <c r="DB28" s="133"/>
      <c r="DC28" s="133"/>
      <c r="DD28" s="133"/>
      <c r="DE28" s="133"/>
    </row>
    <row r="29" spans="1:109" x14ac:dyDescent="0.25">
      <c r="A29" s="108" t="s">
        <v>143</v>
      </c>
      <c r="B29" s="107" t="s">
        <v>55</v>
      </c>
      <c r="C29" s="97"/>
      <c r="D29" s="106">
        <v>2</v>
      </c>
      <c r="E29" s="112">
        <f t="shared" si="12"/>
        <v>-49.333333333333336</v>
      </c>
      <c r="F29" s="111">
        <f t="shared" si="13"/>
        <v>-5.92</v>
      </c>
      <c r="G29" s="98">
        <f t="shared" si="14"/>
        <v>6.08</v>
      </c>
      <c r="H29" s="98">
        <f t="shared" si="15"/>
        <v>12</v>
      </c>
      <c r="I29" s="110">
        <f t="shared" si="16"/>
        <v>6</v>
      </c>
      <c r="J29" s="134">
        <v>0</v>
      </c>
      <c r="K29" s="134">
        <v>0</v>
      </c>
      <c r="L29" s="134">
        <v>0</v>
      </c>
      <c r="M29" s="134">
        <v>0</v>
      </c>
      <c r="N29" s="140">
        <v>6.08</v>
      </c>
      <c r="O29" s="133">
        <v>0</v>
      </c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133"/>
      <c r="BS29" s="133"/>
      <c r="BT29" s="133"/>
      <c r="BU29" s="133"/>
      <c r="BV29" s="133"/>
      <c r="BW29" s="133"/>
      <c r="BX29" s="133"/>
      <c r="BY29" s="133"/>
      <c r="BZ29" s="133"/>
      <c r="CA29" s="133"/>
      <c r="CB29" s="133"/>
      <c r="CC29" s="133"/>
      <c r="CD29" s="133"/>
      <c r="CE29" s="133"/>
      <c r="CF29" s="133"/>
      <c r="CG29" s="133"/>
      <c r="CH29" s="133"/>
      <c r="CI29" s="133"/>
      <c r="CJ29" s="133"/>
      <c r="CK29" s="133"/>
      <c r="CL29" s="133"/>
      <c r="CM29" s="133"/>
      <c r="CN29" s="133"/>
      <c r="CO29" s="133"/>
      <c r="CP29" s="133"/>
      <c r="CQ29" s="133"/>
      <c r="CR29" s="133"/>
      <c r="CS29" s="133"/>
      <c r="CT29" s="133"/>
      <c r="CU29" s="133"/>
      <c r="CV29" s="133"/>
      <c r="CW29" s="133"/>
      <c r="CX29" s="133"/>
      <c r="CY29" s="133"/>
      <c r="CZ29" s="133"/>
      <c r="DA29" s="133"/>
      <c r="DB29" s="133"/>
      <c r="DC29" s="133"/>
      <c r="DD29" s="133"/>
      <c r="DE29" s="133"/>
    </row>
    <row r="30" spans="1:109" x14ac:dyDescent="0.25">
      <c r="A30" s="109" t="s">
        <v>144</v>
      </c>
      <c r="B30" s="107" t="s">
        <v>174</v>
      </c>
      <c r="C30" s="97"/>
      <c r="D30" s="106">
        <v>0.25</v>
      </c>
      <c r="E30" s="112">
        <f t="shared" ref="E30:E33" si="17">F30/H30*100</f>
        <v>149.33333333333334</v>
      </c>
      <c r="F30" s="111">
        <f t="shared" ref="F30:F33" si="18">G30-H30</f>
        <v>1.1200000000000001</v>
      </c>
      <c r="G30" s="98">
        <f t="shared" ref="G30:G33" si="19">SUMIF(J30:DE30,"&gt;0")</f>
        <v>1.87</v>
      </c>
      <c r="H30" s="98">
        <f t="shared" ref="H30:H33" si="20">COUNTIF(J30:DE30,"&gt;=0")*D30</f>
        <v>0.75</v>
      </c>
      <c r="I30" s="110">
        <f t="shared" ref="I30:I33" si="21">COUNTIF(J30:DE30,"&gt;=-0")</f>
        <v>3</v>
      </c>
      <c r="J30" s="134">
        <v>0</v>
      </c>
      <c r="K30" s="134">
        <v>0</v>
      </c>
      <c r="L30" s="140">
        <v>1.87</v>
      </c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33"/>
      <c r="BF30" s="133"/>
      <c r="BG30" s="133"/>
      <c r="BH30" s="133"/>
      <c r="BI30" s="133"/>
      <c r="BJ30" s="133"/>
      <c r="BK30" s="133"/>
      <c r="BL30" s="133"/>
      <c r="BM30" s="133"/>
      <c r="BN30" s="133"/>
      <c r="BO30" s="133"/>
      <c r="BP30" s="133"/>
      <c r="BQ30" s="133"/>
      <c r="BR30" s="133"/>
      <c r="BS30" s="133"/>
      <c r="BT30" s="133"/>
      <c r="BU30" s="133"/>
      <c r="BV30" s="133"/>
      <c r="BW30" s="133"/>
      <c r="BX30" s="133"/>
      <c r="BY30" s="133"/>
      <c r="BZ30" s="133"/>
      <c r="CA30" s="133"/>
      <c r="CB30" s="133"/>
      <c r="CC30" s="133"/>
      <c r="CD30" s="133"/>
      <c r="CE30" s="133"/>
      <c r="CF30" s="133"/>
      <c r="CG30" s="133"/>
      <c r="CH30" s="133"/>
      <c r="CI30" s="133"/>
      <c r="CJ30" s="133"/>
      <c r="CK30" s="133"/>
      <c r="CL30" s="133"/>
      <c r="CM30" s="133"/>
      <c r="CN30" s="133"/>
      <c r="CO30" s="133"/>
      <c r="CP30" s="133"/>
      <c r="CQ30" s="133"/>
      <c r="CR30" s="133"/>
      <c r="CS30" s="133"/>
      <c r="CT30" s="133"/>
      <c r="CU30" s="133"/>
      <c r="CV30" s="133"/>
      <c r="CW30" s="133"/>
      <c r="CX30" s="133"/>
      <c r="CY30" s="133"/>
      <c r="CZ30" s="133"/>
      <c r="DA30" s="133"/>
      <c r="DB30" s="133"/>
      <c r="DC30" s="133"/>
      <c r="DD30" s="133"/>
      <c r="DE30" s="133"/>
    </row>
    <row r="31" spans="1:109" x14ac:dyDescent="0.25">
      <c r="A31" s="109" t="s">
        <v>144</v>
      </c>
      <c r="B31" s="107" t="s">
        <v>175</v>
      </c>
      <c r="C31" s="97"/>
      <c r="D31" s="106">
        <v>0.5</v>
      </c>
      <c r="E31" s="112" t="e">
        <f t="shared" si="17"/>
        <v>#DIV/0!</v>
      </c>
      <c r="F31" s="111">
        <f t="shared" si="18"/>
        <v>0</v>
      </c>
      <c r="G31" s="98">
        <f t="shared" si="19"/>
        <v>0</v>
      </c>
      <c r="H31" s="98">
        <f t="shared" si="20"/>
        <v>0</v>
      </c>
      <c r="I31" s="110">
        <f t="shared" si="21"/>
        <v>0</v>
      </c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3"/>
      <c r="BE31" s="133"/>
      <c r="BF31" s="133"/>
      <c r="BG31" s="133"/>
      <c r="BH31" s="133"/>
      <c r="BI31" s="133"/>
      <c r="BJ31" s="133"/>
      <c r="BK31" s="133"/>
      <c r="BL31" s="133"/>
      <c r="BM31" s="133"/>
      <c r="BN31" s="133"/>
      <c r="BO31" s="133"/>
      <c r="BP31" s="133"/>
      <c r="BQ31" s="133"/>
      <c r="BR31" s="133"/>
      <c r="BS31" s="133"/>
      <c r="BT31" s="133"/>
      <c r="BU31" s="133"/>
      <c r="BV31" s="133"/>
      <c r="BW31" s="133"/>
      <c r="BX31" s="133"/>
      <c r="BY31" s="133"/>
      <c r="BZ31" s="133"/>
      <c r="CA31" s="133"/>
      <c r="CB31" s="133"/>
      <c r="CC31" s="133"/>
      <c r="CD31" s="133"/>
      <c r="CE31" s="133"/>
      <c r="CF31" s="133"/>
      <c r="CG31" s="133"/>
      <c r="CH31" s="133"/>
      <c r="CI31" s="133"/>
      <c r="CJ31" s="133"/>
      <c r="CK31" s="133"/>
      <c r="CL31" s="133"/>
      <c r="CM31" s="133"/>
      <c r="CN31" s="133"/>
      <c r="CO31" s="133"/>
      <c r="CP31" s="133"/>
      <c r="CQ31" s="133"/>
      <c r="CR31" s="133"/>
      <c r="CS31" s="133"/>
      <c r="CT31" s="133"/>
      <c r="CU31" s="133"/>
      <c r="CV31" s="133"/>
      <c r="CW31" s="133"/>
      <c r="CX31" s="133"/>
      <c r="CY31" s="133"/>
      <c r="CZ31" s="133"/>
      <c r="DA31" s="133"/>
      <c r="DB31" s="133"/>
      <c r="DC31" s="133"/>
      <c r="DD31" s="133"/>
      <c r="DE31" s="133"/>
    </row>
    <row r="32" spans="1:109" x14ac:dyDescent="0.25">
      <c r="A32" s="109" t="s">
        <v>144</v>
      </c>
      <c r="B32" s="107" t="s">
        <v>176</v>
      </c>
      <c r="C32" s="97"/>
      <c r="D32" s="106">
        <v>1</v>
      </c>
      <c r="E32" s="112" t="e">
        <f t="shared" si="17"/>
        <v>#DIV/0!</v>
      </c>
      <c r="F32" s="111">
        <f t="shared" si="18"/>
        <v>0</v>
      </c>
      <c r="G32" s="98">
        <f t="shared" si="19"/>
        <v>0</v>
      </c>
      <c r="H32" s="98">
        <f t="shared" si="20"/>
        <v>0</v>
      </c>
      <c r="I32" s="110">
        <f t="shared" si="21"/>
        <v>0</v>
      </c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3"/>
      <c r="BG32" s="133"/>
      <c r="BH32" s="133"/>
      <c r="BI32" s="133"/>
      <c r="BJ32" s="133"/>
      <c r="BK32" s="133"/>
      <c r="BL32" s="133"/>
      <c r="BM32" s="133"/>
      <c r="BN32" s="133"/>
      <c r="BO32" s="133"/>
      <c r="BP32" s="133"/>
      <c r="BQ32" s="133"/>
      <c r="BR32" s="133"/>
      <c r="BS32" s="133"/>
      <c r="BT32" s="133"/>
      <c r="BU32" s="133"/>
      <c r="BV32" s="133"/>
      <c r="BW32" s="133"/>
      <c r="BX32" s="133"/>
      <c r="BY32" s="133"/>
      <c r="BZ32" s="133"/>
      <c r="CA32" s="133"/>
      <c r="CB32" s="133"/>
      <c r="CC32" s="133"/>
      <c r="CD32" s="133"/>
      <c r="CE32" s="133"/>
      <c r="CF32" s="133"/>
      <c r="CG32" s="133"/>
      <c r="CH32" s="133"/>
      <c r="CI32" s="133"/>
      <c r="CJ32" s="133"/>
      <c r="CK32" s="133"/>
      <c r="CL32" s="133"/>
      <c r="CM32" s="133"/>
      <c r="CN32" s="133"/>
      <c r="CO32" s="133"/>
      <c r="CP32" s="133"/>
      <c r="CQ32" s="133"/>
      <c r="CR32" s="133"/>
      <c r="CS32" s="133"/>
      <c r="CT32" s="133"/>
      <c r="CU32" s="133"/>
      <c r="CV32" s="133"/>
      <c r="CW32" s="133"/>
      <c r="CX32" s="133"/>
      <c r="CY32" s="133"/>
      <c r="CZ32" s="133"/>
      <c r="DA32" s="133"/>
      <c r="DB32" s="133"/>
      <c r="DC32" s="133"/>
      <c r="DD32" s="133"/>
      <c r="DE32" s="133"/>
    </row>
    <row r="33" spans="1:109" x14ac:dyDescent="0.25">
      <c r="A33" s="109" t="s">
        <v>144</v>
      </c>
      <c r="B33" s="107" t="s">
        <v>177</v>
      </c>
      <c r="C33" s="97"/>
      <c r="D33" s="106">
        <v>2</v>
      </c>
      <c r="E33" s="112" t="e">
        <f t="shared" si="17"/>
        <v>#DIV/0!</v>
      </c>
      <c r="F33" s="111">
        <f t="shared" si="18"/>
        <v>0</v>
      </c>
      <c r="G33" s="98">
        <f t="shared" si="19"/>
        <v>0</v>
      </c>
      <c r="H33" s="98">
        <f t="shared" si="20"/>
        <v>0</v>
      </c>
      <c r="I33" s="110">
        <f t="shared" si="21"/>
        <v>0</v>
      </c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33"/>
      <c r="BD33" s="133"/>
      <c r="BE33" s="133"/>
      <c r="BF33" s="133"/>
      <c r="BG33" s="133"/>
      <c r="BH33" s="133"/>
      <c r="BI33" s="133"/>
      <c r="BJ33" s="133"/>
      <c r="BK33" s="133"/>
      <c r="BL33" s="133"/>
      <c r="BM33" s="133"/>
      <c r="BN33" s="133"/>
      <c r="BO33" s="133"/>
      <c r="BP33" s="133"/>
      <c r="BQ33" s="133"/>
      <c r="BR33" s="133"/>
      <c r="BS33" s="133"/>
      <c r="BT33" s="133"/>
      <c r="BU33" s="133"/>
      <c r="BV33" s="133"/>
      <c r="BW33" s="133"/>
      <c r="BX33" s="133"/>
      <c r="BY33" s="133"/>
      <c r="BZ33" s="133"/>
      <c r="CA33" s="133"/>
      <c r="CB33" s="133"/>
      <c r="CC33" s="133"/>
      <c r="CD33" s="133"/>
      <c r="CE33" s="133"/>
      <c r="CF33" s="133"/>
      <c r="CG33" s="133"/>
      <c r="CH33" s="133"/>
      <c r="CI33" s="133"/>
      <c r="CJ33" s="133"/>
      <c r="CK33" s="133"/>
      <c r="CL33" s="133"/>
      <c r="CM33" s="133"/>
      <c r="CN33" s="133"/>
      <c r="CO33" s="133"/>
      <c r="CP33" s="133"/>
      <c r="CQ33" s="133"/>
      <c r="CR33" s="133"/>
      <c r="CS33" s="133"/>
      <c r="CT33" s="133"/>
      <c r="CU33" s="133"/>
      <c r="CV33" s="133"/>
      <c r="CW33" s="133"/>
      <c r="CX33" s="133"/>
      <c r="CY33" s="133"/>
      <c r="CZ33" s="133"/>
      <c r="DA33" s="133"/>
      <c r="DB33" s="133"/>
      <c r="DC33" s="133"/>
      <c r="DD33" s="133"/>
      <c r="DE33" s="133"/>
    </row>
    <row r="34" spans="1:109" ht="6" customHeight="1" x14ac:dyDescent="0.25"/>
    <row r="35" spans="1:109" x14ac:dyDescent="0.25">
      <c r="A35" s="108" t="s">
        <v>143</v>
      </c>
      <c r="B35" s="107" t="s">
        <v>198</v>
      </c>
      <c r="C35" s="97"/>
      <c r="D35" s="106">
        <v>1</v>
      </c>
      <c r="E35" s="112">
        <f t="shared" ref="E35" si="22">F35/H35*100</f>
        <v>-100</v>
      </c>
      <c r="F35" s="111">
        <f t="shared" ref="F35" si="23">G35-H35</f>
        <v>-5</v>
      </c>
      <c r="G35" s="98">
        <f t="shared" ref="G35" si="24">SUMIF(J35:DE35,"&gt;0")</f>
        <v>0</v>
      </c>
      <c r="H35" s="98">
        <f t="shared" ref="H35" si="25">COUNTIF(J35:DE35,"&gt;=0")*D35</f>
        <v>5</v>
      </c>
      <c r="I35" s="110">
        <f t="shared" ref="I35" si="26">COUNTIF(J35:DE35,"&gt;=-0")</f>
        <v>5</v>
      </c>
      <c r="J35" s="134">
        <v>0</v>
      </c>
      <c r="K35" s="134">
        <v>0</v>
      </c>
      <c r="L35" s="134">
        <v>0</v>
      </c>
      <c r="M35" s="134">
        <v>0</v>
      </c>
      <c r="N35" s="134">
        <v>0</v>
      </c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  <c r="BF35" s="133"/>
      <c r="BG35" s="133"/>
      <c r="BH35" s="133"/>
      <c r="BI35" s="133"/>
      <c r="BJ35" s="133"/>
      <c r="BK35" s="133"/>
      <c r="BL35" s="133"/>
      <c r="BM35" s="133"/>
      <c r="BN35" s="133"/>
      <c r="BO35" s="133"/>
      <c r="BP35" s="133"/>
      <c r="BQ35" s="133"/>
      <c r="BR35" s="133"/>
      <c r="BS35" s="133"/>
      <c r="BT35" s="133"/>
      <c r="BU35" s="133"/>
      <c r="BV35" s="133"/>
      <c r="BW35" s="133"/>
      <c r="BX35" s="133"/>
      <c r="BY35" s="133"/>
      <c r="BZ35" s="133"/>
      <c r="CA35" s="133"/>
      <c r="CB35" s="133"/>
      <c r="CC35" s="133"/>
      <c r="CD35" s="133"/>
      <c r="CE35" s="133"/>
      <c r="CF35" s="133"/>
      <c r="CG35" s="133"/>
      <c r="CH35" s="133"/>
      <c r="CI35" s="133"/>
      <c r="CJ35" s="133"/>
      <c r="CK35" s="133"/>
      <c r="CL35" s="133"/>
      <c r="CM35" s="133"/>
      <c r="CN35" s="133"/>
      <c r="CO35" s="133"/>
      <c r="CP35" s="133"/>
      <c r="CQ35" s="133"/>
      <c r="CR35" s="133"/>
      <c r="CS35" s="133"/>
      <c r="CT35" s="133"/>
      <c r="CU35" s="133"/>
      <c r="CV35" s="133"/>
      <c r="CW35" s="133"/>
      <c r="CX35" s="133"/>
      <c r="CY35" s="133"/>
      <c r="CZ35" s="133"/>
      <c r="DA35" s="133"/>
      <c r="DB35" s="133"/>
      <c r="DC35" s="133"/>
      <c r="DD35" s="133"/>
      <c r="DE35" s="133"/>
    </row>
    <row r="36" spans="1:109" x14ac:dyDescent="0.25">
      <c r="A36" s="108" t="s">
        <v>143</v>
      </c>
      <c r="B36" s="107" t="s">
        <v>199</v>
      </c>
      <c r="C36" s="97"/>
      <c r="D36" s="106">
        <v>2</v>
      </c>
      <c r="E36" s="112">
        <f t="shared" ref="E36" si="27">F36/H36*100</f>
        <v>-75.428571428571431</v>
      </c>
      <c r="F36" s="111">
        <f t="shared" ref="F36" si="28">G36-H36</f>
        <v>-10.56</v>
      </c>
      <c r="G36" s="98">
        <f t="shared" ref="G36" si="29">SUMIF(J36:DE36,"&gt;0")</f>
        <v>3.44</v>
      </c>
      <c r="H36" s="98">
        <f t="shared" ref="H36" si="30">COUNTIF(J36:DE36,"&gt;=0")*D36</f>
        <v>14</v>
      </c>
      <c r="I36" s="110">
        <f t="shared" ref="I36" si="31">COUNTIF(J36:DE36,"&gt;=-0")</f>
        <v>7</v>
      </c>
      <c r="J36" s="134">
        <v>0</v>
      </c>
      <c r="K36" s="134">
        <v>0</v>
      </c>
      <c r="L36" s="140">
        <v>3.44</v>
      </c>
      <c r="M36" s="134">
        <v>0</v>
      </c>
      <c r="N36" s="134">
        <v>0</v>
      </c>
      <c r="O36" s="134">
        <v>0</v>
      </c>
      <c r="P36" s="133">
        <v>0</v>
      </c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  <c r="BZ36" s="133"/>
      <c r="CA36" s="133"/>
      <c r="CB36" s="133"/>
      <c r="CC36" s="133"/>
      <c r="CD36" s="133"/>
      <c r="CE36" s="133"/>
      <c r="CF36" s="133"/>
      <c r="CG36" s="133"/>
      <c r="CH36" s="133"/>
      <c r="CI36" s="133"/>
      <c r="CJ36" s="133"/>
      <c r="CK36" s="133"/>
      <c r="CL36" s="133"/>
      <c r="CM36" s="133"/>
      <c r="CN36" s="133"/>
      <c r="CO36" s="133"/>
      <c r="CP36" s="133"/>
      <c r="CQ36" s="133"/>
      <c r="CR36" s="133"/>
      <c r="CS36" s="133"/>
      <c r="CT36" s="133"/>
      <c r="CU36" s="133"/>
      <c r="CV36" s="133"/>
      <c r="CW36" s="133"/>
      <c r="CX36" s="133"/>
      <c r="CY36" s="133"/>
      <c r="CZ36" s="133"/>
      <c r="DA36" s="133"/>
      <c r="DB36" s="133"/>
      <c r="DC36" s="133"/>
      <c r="DD36" s="133"/>
      <c r="DE36" s="133"/>
    </row>
    <row r="37" spans="1:109" x14ac:dyDescent="0.25">
      <c r="A37" s="108" t="s">
        <v>143</v>
      </c>
      <c r="B37" s="107" t="s">
        <v>200</v>
      </c>
      <c r="C37" s="97"/>
      <c r="D37" s="106">
        <v>5</v>
      </c>
      <c r="E37" s="112">
        <f t="shared" ref="E37" si="32">F37/H37*100</f>
        <v>79.600000000000009</v>
      </c>
      <c r="F37" s="111">
        <f t="shared" ref="F37" si="33">G37-H37</f>
        <v>3.9800000000000004</v>
      </c>
      <c r="G37" s="98">
        <f t="shared" ref="G37" si="34">SUMIF(J37:DE37,"&gt;0")</f>
        <v>8.98</v>
      </c>
      <c r="H37" s="98">
        <f t="shared" ref="H37" si="35">COUNTIF(J37:DE37,"&gt;=0")*D37</f>
        <v>5</v>
      </c>
      <c r="I37" s="110">
        <f t="shared" ref="I37" si="36">COUNTIF(J37:DE37,"&gt;=-0")</f>
        <v>1</v>
      </c>
      <c r="J37" s="140">
        <v>8.98</v>
      </c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133"/>
      <c r="AY37" s="133"/>
      <c r="AZ37" s="133"/>
      <c r="BA37" s="133"/>
      <c r="BB37" s="133"/>
      <c r="BC37" s="133"/>
      <c r="BD37" s="133"/>
      <c r="BE37" s="133"/>
      <c r="BF37" s="133"/>
      <c r="BG37" s="133"/>
      <c r="BH37" s="133"/>
      <c r="BI37" s="133"/>
      <c r="BJ37" s="133"/>
      <c r="BK37" s="133"/>
      <c r="BL37" s="133"/>
      <c r="BM37" s="133"/>
      <c r="BN37" s="133"/>
      <c r="BO37" s="133"/>
      <c r="BP37" s="133"/>
      <c r="BQ37" s="133"/>
      <c r="BR37" s="133"/>
      <c r="BS37" s="133"/>
      <c r="BT37" s="133"/>
      <c r="BU37" s="133"/>
      <c r="BV37" s="133"/>
      <c r="BW37" s="133"/>
      <c r="BX37" s="133"/>
      <c r="BY37" s="133"/>
      <c r="BZ37" s="133"/>
      <c r="CA37" s="133"/>
      <c r="CB37" s="133"/>
      <c r="CC37" s="133"/>
      <c r="CD37" s="133"/>
      <c r="CE37" s="133"/>
      <c r="CF37" s="133"/>
      <c r="CG37" s="133"/>
      <c r="CH37" s="133"/>
      <c r="CI37" s="133"/>
      <c r="CJ37" s="133"/>
      <c r="CK37" s="133"/>
      <c r="CL37" s="133"/>
      <c r="CM37" s="133"/>
      <c r="CN37" s="133"/>
      <c r="CO37" s="133"/>
      <c r="CP37" s="133"/>
      <c r="CQ37" s="133"/>
      <c r="CR37" s="133"/>
      <c r="CS37" s="133"/>
      <c r="CT37" s="133"/>
      <c r="CU37" s="133"/>
      <c r="CV37" s="133"/>
      <c r="CW37" s="133"/>
      <c r="CX37" s="133"/>
      <c r="CY37" s="133"/>
      <c r="CZ37" s="133"/>
      <c r="DA37" s="133"/>
      <c r="DB37" s="133"/>
      <c r="DC37" s="133"/>
      <c r="DD37" s="133"/>
      <c r="DE37" s="133"/>
    </row>
    <row r="38" spans="1:109" ht="6.75" customHeight="1" x14ac:dyDescent="0.25"/>
    <row r="39" spans="1:109" x14ac:dyDescent="0.25">
      <c r="A39" s="155" t="s">
        <v>201</v>
      </c>
      <c r="B39" s="107" t="s">
        <v>202</v>
      </c>
      <c r="C39" s="97"/>
      <c r="D39" s="106">
        <v>2</v>
      </c>
      <c r="E39" s="112">
        <f t="shared" ref="E39" si="37">F39/H39*100</f>
        <v>48.071428571428577</v>
      </c>
      <c r="F39" s="111">
        <f t="shared" ref="F39" si="38">G39-H39</f>
        <v>6.73</v>
      </c>
      <c r="G39" s="98">
        <f t="shared" ref="G39" si="39">SUMIF(J39:DE39,"&gt;0")</f>
        <v>20.73</v>
      </c>
      <c r="H39" s="98">
        <f t="shared" ref="H39" si="40">COUNTIF(J39:DE39,"&gt;=0")*D39</f>
        <v>14</v>
      </c>
      <c r="I39" s="110">
        <f t="shared" ref="I39" si="41">COUNTIF(J39:DE39,"&gt;=-0")</f>
        <v>7</v>
      </c>
      <c r="J39" s="140">
        <v>8.02</v>
      </c>
      <c r="K39" s="140">
        <v>4.96</v>
      </c>
      <c r="L39" s="134">
        <v>0</v>
      </c>
      <c r="M39" s="134">
        <v>0</v>
      </c>
      <c r="N39" s="140">
        <v>7.75</v>
      </c>
      <c r="O39" s="134">
        <v>0</v>
      </c>
      <c r="P39" s="134">
        <v>0</v>
      </c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33"/>
      <c r="BC39" s="133"/>
      <c r="BD39" s="133"/>
      <c r="BE39" s="133"/>
      <c r="BF39" s="133"/>
      <c r="BG39" s="133"/>
      <c r="BH39" s="133"/>
      <c r="BI39" s="133"/>
      <c r="BJ39" s="133"/>
      <c r="BK39" s="133"/>
      <c r="BL39" s="133"/>
      <c r="BM39" s="133"/>
      <c r="BN39" s="133"/>
      <c r="BO39" s="133"/>
      <c r="BP39" s="133"/>
      <c r="BQ39" s="133"/>
      <c r="BR39" s="133"/>
      <c r="BS39" s="133"/>
      <c r="BT39" s="133"/>
      <c r="BU39" s="133"/>
      <c r="BV39" s="133"/>
      <c r="BW39" s="133"/>
      <c r="BX39" s="133"/>
      <c r="BY39" s="133"/>
      <c r="BZ39" s="133"/>
      <c r="CA39" s="133"/>
      <c r="CB39" s="133"/>
      <c r="CC39" s="133"/>
      <c r="CD39" s="133"/>
      <c r="CE39" s="133"/>
      <c r="CF39" s="133"/>
      <c r="CG39" s="133"/>
      <c r="CH39" s="133"/>
      <c r="CI39" s="133"/>
      <c r="CJ39" s="133"/>
      <c r="CK39" s="133"/>
      <c r="CL39" s="133"/>
      <c r="CM39" s="133"/>
      <c r="CN39" s="133"/>
      <c r="CO39" s="133"/>
      <c r="CP39" s="133"/>
      <c r="CQ39" s="133"/>
      <c r="CR39" s="133"/>
      <c r="CS39" s="133"/>
      <c r="CT39" s="133"/>
      <c r="CU39" s="133"/>
      <c r="CV39" s="133"/>
      <c r="CW39" s="133"/>
      <c r="CX39" s="133"/>
      <c r="CY39" s="133"/>
      <c r="CZ39" s="133"/>
      <c r="DA39" s="133"/>
      <c r="DB39" s="133"/>
      <c r="DC39" s="133"/>
      <c r="DD39" s="133"/>
      <c r="DE39" s="133"/>
    </row>
    <row r="40" spans="1:109" x14ac:dyDescent="0.25">
      <c r="A40" s="155" t="s">
        <v>201</v>
      </c>
      <c r="B40" s="107" t="s">
        <v>220</v>
      </c>
      <c r="C40" s="97"/>
      <c r="D40" s="106">
        <v>2</v>
      </c>
      <c r="E40" s="112" t="e">
        <f t="shared" ref="E40" si="42">F40/H40*100</f>
        <v>#DIV/0!</v>
      </c>
      <c r="F40" s="111">
        <f t="shared" ref="F40" si="43">G40-H40</f>
        <v>0</v>
      </c>
      <c r="G40" s="98">
        <f t="shared" ref="G40" si="44">SUMIF(J40:DE40,"&gt;0")</f>
        <v>0</v>
      </c>
      <c r="H40" s="98">
        <f t="shared" ref="H40" si="45">COUNTIF(J40:DE40,"&gt;=0")*D40</f>
        <v>0</v>
      </c>
      <c r="I40" s="110">
        <f t="shared" ref="I40" si="46">COUNTIF(J40:DE40,"&gt;=-0")</f>
        <v>0</v>
      </c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3"/>
      <c r="AS40" s="133"/>
      <c r="AT40" s="133"/>
      <c r="AU40" s="133"/>
      <c r="AV40" s="133"/>
      <c r="AW40" s="133"/>
      <c r="AX40" s="133"/>
      <c r="AY40" s="133"/>
      <c r="AZ40" s="133"/>
      <c r="BA40" s="133"/>
      <c r="BB40" s="133"/>
      <c r="BC40" s="133"/>
      <c r="BD40" s="133"/>
      <c r="BE40" s="133"/>
      <c r="BF40" s="133"/>
      <c r="BG40" s="133"/>
      <c r="BH40" s="133"/>
      <c r="BI40" s="133"/>
      <c r="BJ40" s="133"/>
      <c r="BK40" s="133"/>
      <c r="BL40" s="133"/>
      <c r="BM40" s="133"/>
      <c r="BN40" s="133"/>
      <c r="BO40" s="133"/>
      <c r="BP40" s="133"/>
      <c r="BQ40" s="133"/>
      <c r="BR40" s="133"/>
      <c r="BS40" s="133"/>
      <c r="BT40" s="133"/>
      <c r="BU40" s="133"/>
      <c r="BV40" s="133"/>
      <c r="BW40" s="133"/>
      <c r="BX40" s="133"/>
      <c r="BY40" s="133"/>
      <c r="BZ40" s="133"/>
      <c r="CA40" s="133"/>
      <c r="CB40" s="133"/>
      <c r="CC40" s="133"/>
      <c r="CD40" s="133"/>
      <c r="CE40" s="133"/>
      <c r="CF40" s="133"/>
      <c r="CG40" s="133"/>
      <c r="CH40" s="133"/>
      <c r="CI40" s="133"/>
      <c r="CJ40" s="133"/>
      <c r="CK40" s="133"/>
      <c r="CL40" s="133"/>
      <c r="CM40" s="133"/>
      <c r="CN40" s="133"/>
      <c r="CO40" s="133"/>
      <c r="CP40" s="133"/>
      <c r="CQ40" s="133"/>
      <c r="CR40" s="133"/>
      <c r="CS40" s="133"/>
      <c r="CT40" s="133"/>
      <c r="CU40" s="133"/>
      <c r="CV40" s="133"/>
      <c r="CW40" s="133"/>
      <c r="CX40" s="133"/>
      <c r="CY40" s="133"/>
      <c r="CZ40" s="133"/>
      <c r="DA40" s="133"/>
      <c r="DB40" s="133"/>
      <c r="DC40" s="133"/>
      <c r="DD40" s="133"/>
      <c r="DE40" s="13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2"/>
  <sheetViews>
    <sheetView tabSelected="1" workbookViewId="0">
      <pane xSplit="16" ySplit="1" topLeftCell="Q35" activePane="bottomRight" state="frozen"/>
      <selection pane="topRight" activeCell="P1" sqref="P1"/>
      <selection pane="bottomLeft" activeCell="A20" sqref="A20"/>
      <selection pane="bottomRight" activeCell="D59" sqref="D59"/>
    </sheetView>
  </sheetViews>
  <sheetFormatPr defaultRowHeight="15" x14ac:dyDescent="0.25"/>
  <cols>
    <col min="1" max="1" width="11.140625" style="1" customWidth="1"/>
    <col min="2" max="2" width="32.7109375" style="1" customWidth="1"/>
    <col min="3" max="3" width="9.140625" style="1"/>
    <col min="4" max="4" width="8" style="1" customWidth="1"/>
    <col min="5" max="5" width="7.42578125" style="1" customWidth="1"/>
    <col min="6" max="6" width="8.42578125" style="1" customWidth="1"/>
    <col min="7" max="8" width="9.28515625" style="1" customWidth="1"/>
    <col min="9" max="9" width="9.5703125" style="1" customWidth="1"/>
    <col min="10" max="11" width="10.140625" style="1" customWidth="1"/>
    <col min="12" max="12" width="8.7109375" style="1" customWidth="1"/>
    <col min="13" max="15" width="9.140625" style="1"/>
    <col min="16" max="16" width="9.140625" style="1" customWidth="1"/>
    <col min="17" max="17" width="1.42578125" customWidth="1"/>
    <col min="18" max="18" width="9.140625" style="2"/>
    <col min="19" max="19" width="9.140625" style="1"/>
    <col min="22" max="22" width="1.28515625" customWidth="1"/>
  </cols>
  <sheetData>
    <row r="1" spans="1:28" x14ac:dyDescent="0.25">
      <c r="A1" s="78" t="s">
        <v>0</v>
      </c>
      <c r="B1" s="78" t="s">
        <v>146</v>
      </c>
      <c r="C1" s="78" t="s">
        <v>147</v>
      </c>
      <c r="D1" s="78" t="s">
        <v>6</v>
      </c>
      <c r="E1" s="78" t="s">
        <v>4</v>
      </c>
      <c r="F1" s="78" t="s">
        <v>1</v>
      </c>
      <c r="G1" s="78" t="s">
        <v>2</v>
      </c>
      <c r="H1" s="78" t="s">
        <v>148</v>
      </c>
      <c r="I1" s="78" t="s">
        <v>149</v>
      </c>
      <c r="J1" s="78" t="s">
        <v>150</v>
      </c>
      <c r="K1" s="78" t="s">
        <v>82</v>
      </c>
      <c r="L1" s="78" t="s">
        <v>151</v>
      </c>
      <c r="M1" s="78" t="s">
        <v>4</v>
      </c>
      <c r="N1" s="78" t="s">
        <v>152</v>
      </c>
      <c r="O1" s="78" t="s">
        <v>153</v>
      </c>
      <c r="R1" s="156" t="s">
        <v>105</v>
      </c>
      <c r="S1" s="78" t="s">
        <v>205</v>
      </c>
      <c r="T1" s="78" t="s">
        <v>212</v>
      </c>
      <c r="U1" s="78" t="s">
        <v>213</v>
      </c>
      <c r="Z1" s="78" t="s">
        <v>143</v>
      </c>
      <c r="AA1" s="78" t="s">
        <v>144</v>
      </c>
      <c r="AB1" s="78" t="s">
        <v>211</v>
      </c>
    </row>
    <row r="2" spans="1:28" ht="3.75" customHeight="1" x14ac:dyDescent="0.25">
      <c r="J2" s="1">
        <v>0</v>
      </c>
      <c r="N2" s="1">
        <v>0</v>
      </c>
      <c r="O2" s="1">
        <v>0</v>
      </c>
    </row>
    <row r="3" spans="1:28" x14ac:dyDescent="0.25">
      <c r="A3" s="169">
        <v>45285</v>
      </c>
      <c r="B3" s="161" t="s">
        <v>209</v>
      </c>
      <c r="C3" s="14">
        <v>2</v>
      </c>
      <c r="D3" s="162">
        <v>52</v>
      </c>
      <c r="E3" s="162">
        <v>94</v>
      </c>
      <c r="F3" s="162">
        <v>53</v>
      </c>
      <c r="G3" s="163"/>
      <c r="H3" s="68"/>
      <c r="I3" s="161"/>
      <c r="J3" s="164">
        <f>J2-C3+G3</f>
        <v>-2</v>
      </c>
      <c r="K3" s="165">
        <f>(N3-O3)/O3*100</f>
        <v>-100</v>
      </c>
      <c r="L3" s="166"/>
      <c r="M3" s="162">
        <v>1</v>
      </c>
      <c r="N3" s="167">
        <f>N2+G3</f>
        <v>0</v>
      </c>
      <c r="O3" s="167">
        <f>O2+C3</f>
        <v>2</v>
      </c>
      <c r="P3" s="161" t="s">
        <v>143</v>
      </c>
      <c r="Q3" s="67"/>
      <c r="R3" s="168">
        <v>11</v>
      </c>
      <c r="S3" s="162">
        <f>D3-R3</f>
        <v>41</v>
      </c>
      <c r="T3" s="166">
        <f>IF(S3&gt;0,S3/E3*100,0)</f>
        <v>43.61702127659575</v>
      </c>
      <c r="U3" s="162">
        <f>D3/E3*100</f>
        <v>55.319148936170215</v>
      </c>
      <c r="W3" t="s">
        <v>225</v>
      </c>
      <c r="Z3">
        <f>IF(P3="GG",G3-C3,0)</f>
        <v>-2</v>
      </c>
      <c r="AA3">
        <f>IF(P3="Pbet",G3-C3,0)</f>
        <v>0</v>
      </c>
      <c r="AB3">
        <f>IF(P3="Stars",G3-C3,0)</f>
        <v>0</v>
      </c>
    </row>
    <row r="4" spans="1:28" x14ac:dyDescent="0.25">
      <c r="A4" s="159"/>
      <c r="B4" s="144" t="s">
        <v>203</v>
      </c>
      <c r="C4" s="19">
        <v>4.32</v>
      </c>
      <c r="D4" s="145">
        <v>690</v>
      </c>
      <c r="E4" s="145">
        <v>1027</v>
      </c>
      <c r="F4" s="145">
        <v>48</v>
      </c>
      <c r="G4" s="146"/>
      <c r="H4" s="43"/>
      <c r="I4" s="144"/>
      <c r="J4" s="147">
        <f t="shared" ref="J4:J18" si="0">J3-C4+G4</f>
        <v>-6.32</v>
      </c>
      <c r="K4" s="148">
        <f t="shared" ref="K4:K67" si="1">(N4-O4)/O4*100</f>
        <v>-100</v>
      </c>
      <c r="L4" s="149"/>
      <c r="M4" s="145">
        <v>2</v>
      </c>
      <c r="N4" s="150">
        <f t="shared" ref="N4:N67" si="2">N3+G4</f>
        <v>0</v>
      </c>
      <c r="O4" s="150">
        <f t="shared" ref="O4:O67" si="3">O3+C4</f>
        <v>6.32</v>
      </c>
      <c r="P4" s="1" t="s">
        <v>143</v>
      </c>
      <c r="R4" s="2">
        <v>242</v>
      </c>
      <c r="S4" s="145">
        <f t="shared" ref="S4:S16" si="4">D4-R4</f>
        <v>448</v>
      </c>
      <c r="T4" s="149">
        <f t="shared" ref="T4:T16" si="5">IF(S4&gt;0,S4/E4*100,0)</f>
        <v>43.622200584225901</v>
      </c>
      <c r="U4" s="6">
        <f t="shared" ref="U4:U16" si="6">D4/E4*100</f>
        <v>67.18597857838364</v>
      </c>
      <c r="W4" s="177" t="s">
        <v>226</v>
      </c>
      <c r="Z4">
        <f t="shared" ref="Z4:Z28" si="7">IF(P4="GG",G4-C4,0)</f>
        <v>-4.32</v>
      </c>
      <c r="AA4">
        <f t="shared" ref="AA4:AA28" si="8">IF(P4="Pbet",G4-C4,0)</f>
        <v>0</v>
      </c>
      <c r="AB4">
        <f t="shared" ref="AB4:AB28" si="9">IF(P4="Stars",G4-C4,0)</f>
        <v>0</v>
      </c>
    </row>
    <row r="5" spans="1:28" x14ac:dyDescent="0.25">
      <c r="A5" s="159"/>
      <c r="B5" s="144" t="s">
        <v>204</v>
      </c>
      <c r="C5" s="19">
        <v>0.5</v>
      </c>
      <c r="D5" s="145">
        <v>4</v>
      </c>
      <c r="E5" s="145">
        <v>27</v>
      </c>
      <c r="F5" s="145">
        <v>72</v>
      </c>
      <c r="G5" s="146"/>
      <c r="H5" s="43"/>
      <c r="I5" s="144"/>
      <c r="J5" s="147">
        <f t="shared" si="0"/>
        <v>-6.82</v>
      </c>
      <c r="K5" s="148">
        <f t="shared" si="1"/>
        <v>-100</v>
      </c>
      <c r="L5" s="149"/>
      <c r="M5" s="145">
        <v>3</v>
      </c>
      <c r="N5" s="150">
        <f t="shared" si="2"/>
        <v>0</v>
      </c>
      <c r="O5" s="150">
        <f t="shared" si="3"/>
        <v>6.82</v>
      </c>
      <c r="P5" s="1" t="s">
        <v>144</v>
      </c>
      <c r="R5" s="2">
        <v>3</v>
      </c>
      <c r="S5" s="53">
        <f t="shared" si="4"/>
        <v>1</v>
      </c>
      <c r="T5" s="74">
        <f t="shared" si="5"/>
        <v>3.7037037037037033</v>
      </c>
      <c r="U5" s="142">
        <f t="shared" si="6"/>
        <v>14.814814814814813</v>
      </c>
      <c r="Z5">
        <f t="shared" si="7"/>
        <v>0</v>
      </c>
      <c r="AA5">
        <f t="shared" si="8"/>
        <v>-0.5</v>
      </c>
      <c r="AB5">
        <f t="shared" si="9"/>
        <v>0</v>
      </c>
    </row>
    <row r="6" spans="1:28" x14ac:dyDescent="0.25">
      <c r="A6" s="159"/>
      <c r="B6" s="144" t="s">
        <v>206</v>
      </c>
      <c r="C6" s="19">
        <v>0.5</v>
      </c>
      <c r="D6" s="145">
        <v>604</v>
      </c>
      <c r="E6" s="145">
        <v>637</v>
      </c>
      <c r="F6" s="145">
        <v>4</v>
      </c>
      <c r="G6" s="146"/>
      <c r="H6" s="43"/>
      <c r="I6" s="144"/>
      <c r="J6" s="147">
        <f t="shared" si="0"/>
        <v>-7.32</v>
      </c>
      <c r="K6" s="148">
        <f t="shared" si="1"/>
        <v>-100</v>
      </c>
      <c r="L6" s="149"/>
      <c r="M6" s="145">
        <v>4</v>
      </c>
      <c r="N6" s="150">
        <f t="shared" si="2"/>
        <v>0</v>
      </c>
      <c r="O6" s="150">
        <f t="shared" si="3"/>
        <v>7.32</v>
      </c>
      <c r="P6" s="1" t="s">
        <v>143</v>
      </c>
      <c r="R6" s="2">
        <v>95</v>
      </c>
      <c r="S6" s="145">
        <f t="shared" si="4"/>
        <v>509</v>
      </c>
      <c r="T6" s="149">
        <f t="shared" si="5"/>
        <v>79.905808477237045</v>
      </c>
      <c r="U6" s="141">
        <f t="shared" si="6"/>
        <v>94.819466248037671</v>
      </c>
      <c r="Z6">
        <f t="shared" si="7"/>
        <v>-0.5</v>
      </c>
      <c r="AA6">
        <f t="shared" si="8"/>
        <v>0</v>
      </c>
      <c r="AB6">
        <f t="shared" si="9"/>
        <v>0</v>
      </c>
    </row>
    <row r="7" spans="1:28" x14ac:dyDescent="0.25">
      <c r="A7" s="159"/>
      <c r="B7" s="144" t="s">
        <v>24</v>
      </c>
      <c r="C7" s="19">
        <v>2</v>
      </c>
      <c r="D7" s="145">
        <v>200</v>
      </c>
      <c r="E7" s="145">
        <v>572</v>
      </c>
      <c r="F7" s="145">
        <v>91</v>
      </c>
      <c r="G7" s="146"/>
      <c r="H7" s="43"/>
      <c r="I7" s="144"/>
      <c r="J7" s="147">
        <f t="shared" si="0"/>
        <v>-9.32</v>
      </c>
      <c r="K7" s="148">
        <f t="shared" si="1"/>
        <v>-100</v>
      </c>
      <c r="L7" s="149"/>
      <c r="M7" s="145">
        <v>5</v>
      </c>
      <c r="N7" s="150">
        <f t="shared" si="2"/>
        <v>0</v>
      </c>
      <c r="O7" s="150">
        <f t="shared" si="3"/>
        <v>9.32</v>
      </c>
      <c r="P7" s="1" t="s">
        <v>143</v>
      </c>
      <c r="R7" s="2">
        <v>98</v>
      </c>
      <c r="S7" s="145">
        <f t="shared" si="4"/>
        <v>102</v>
      </c>
      <c r="T7" s="149">
        <f t="shared" si="5"/>
        <v>17.832167832167833</v>
      </c>
      <c r="U7" s="142">
        <f t="shared" si="6"/>
        <v>34.965034965034967</v>
      </c>
      <c r="Z7">
        <f t="shared" si="7"/>
        <v>-2</v>
      </c>
      <c r="AA7">
        <f t="shared" si="8"/>
        <v>0</v>
      </c>
      <c r="AB7">
        <f t="shared" si="9"/>
        <v>0</v>
      </c>
    </row>
    <row r="8" spans="1:28" x14ac:dyDescent="0.25">
      <c r="A8" s="159"/>
      <c r="B8" s="158" t="s">
        <v>166</v>
      </c>
      <c r="C8" s="32">
        <v>1.1000000000000001</v>
      </c>
      <c r="D8" s="34">
        <v>362</v>
      </c>
      <c r="E8" s="34">
        <v>7416</v>
      </c>
      <c r="F8" s="34">
        <v>180</v>
      </c>
      <c r="G8" s="175">
        <f t="shared" ref="G4:G18" si="10">H8+I8</f>
        <v>5.59</v>
      </c>
      <c r="H8" s="32">
        <v>2.72</v>
      </c>
      <c r="I8" s="158">
        <v>2.87</v>
      </c>
      <c r="J8" s="147">
        <f t="shared" si="0"/>
        <v>-4.83</v>
      </c>
      <c r="K8" s="148">
        <f t="shared" si="1"/>
        <v>-46.353166986564297</v>
      </c>
      <c r="L8" s="38"/>
      <c r="M8" s="34">
        <v>6</v>
      </c>
      <c r="N8" s="32">
        <f t="shared" si="2"/>
        <v>5.59</v>
      </c>
      <c r="O8" s="32">
        <f t="shared" si="3"/>
        <v>10.42</v>
      </c>
      <c r="P8" s="152" t="s">
        <v>143</v>
      </c>
      <c r="Q8" s="39"/>
      <c r="R8" s="121">
        <v>908</v>
      </c>
      <c r="S8" s="34">
        <f t="shared" si="4"/>
        <v>-546</v>
      </c>
      <c r="T8" s="38">
        <f t="shared" si="5"/>
        <v>0</v>
      </c>
      <c r="U8" s="142">
        <f t="shared" si="6"/>
        <v>4.8813376483279391</v>
      </c>
      <c r="Z8">
        <f t="shared" si="7"/>
        <v>4.49</v>
      </c>
      <c r="AA8">
        <f t="shared" si="8"/>
        <v>0</v>
      </c>
      <c r="AB8">
        <f t="shared" si="9"/>
        <v>0</v>
      </c>
    </row>
    <row r="9" spans="1:28" x14ac:dyDescent="0.25">
      <c r="A9" s="159"/>
      <c r="B9" s="144" t="s">
        <v>207</v>
      </c>
      <c r="C9" s="19">
        <v>6.6</v>
      </c>
      <c r="D9" s="145">
        <v>112</v>
      </c>
      <c r="E9" s="145">
        <v>113</v>
      </c>
      <c r="F9" s="145">
        <v>12</v>
      </c>
      <c r="G9" s="146"/>
      <c r="H9" s="43"/>
      <c r="I9" s="144"/>
      <c r="J9" s="147">
        <f t="shared" si="0"/>
        <v>-11.43</v>
      </c>
      <c r="K9" s="148">
        <f t="shared" si="1"/>
        <v>-67.156286721504117</v>
      </c>
      <c r="L9" s="149"/>
      <c r="M9" s="145">
        <v>7</v>
      </c>
      <c r="N9" s="150">
        <f t="shared" si="2"/>
        <v>5.59</v>
      </c>
      <c r="O9" s="150">
        <f t="shared" si="3"/>
        <v>17.02</v>
      </c>
      <c r="P9" s="1" t="s">
        <v>144</v>
      </c>
      <c r="R9" s="2">
        <v>14</v>
      </c>
      <c r="S9" s="145">
        <f t="shared" si="4"/>
        <v>98</v>
      </c>
      <c r="T9" s="149">
        <f t="shared" si="5"/>
        <v>86.725663716814154</v>
      </c>
      <c r="U9" s="141">
        <f t="shared" si="6"/>
        <v>99.115044247787608</v>
      </c>
      <c r="Z9">
        <f t="shared" si="7"/>
        <v>0</v>
      </c>
      <c r="AA9">
        <f t="shared" si="8"/>
        <v>-6.6</v>
      </c>
      <c r="AB9">
        <f t="shared" si="9"/>
        <v>0</v>
      </c>
    </row>
    <row r="10" spans="1:28" x14ac:dyDescent="0.25">
      <c r="A10" s="159"/>
      <c r="B10" s="144" t="s">
        <v>208</v>
      </c>
      <c r="C10" s="19">
        <v>0.5</v>
      </c>
      <c r="D10" s="145">
        <v>327</v>
      </c>
      <c r="E10" s="145">
        <v>446</v>
      </c>
      <c r="F10" s="145">
        <v>20</v>
      </c>
      <c r="G10" s="146"/>
      <c r="H10" s="43"/>
      <c r="I10" s="144"/>
      <c r="J10" s="147">
        <f t="shared" si="0"/>
        <v>-11.93</v>
      </c>
      <c r="K10" s="148">
        <f t="shared" si="1"/>
        <v>-68.093607305936075</v>
      </c>
      <c r="L10" s="149"/>
      <c r="M10" s="145">
        <v>8</v>
      </c>
      <c r="N10" s="150">
        <f t="shared" si="2"/>
        <v>5.59</v>
      </c>
      <c r="O10" s="150">
        <f t="shared" si="3"/>
        <v>17.52</v>
      </c>
      <c r="P10" s="1" t="s">
        <v>143</v>
      </c>
      <c r="R10" s="2">
        <v>65</v>
      </c>
      <c r="S10" s="145">
        <f t="shared" si="4"/>
        <v>262</v>
      </c>
      <c r="T10" s="149">
        <f t="shared" si="5"/>
        <v>58.744394618834086</v>
      </c>
      <c r="U10" s="6">
        <f t="shared" si="6"/>
        <v>73.318385650224215</v>
      </c>
      <c r="Z10">
        <f t="shared" si="7"/>
        <v>-0.5</v>
      </c>
      <c r="AA10">
        <f t="shared" si="8"/>
        <v>0</v>
      </c>
      <c r="AB10">
        <f t="shared" si="9"/>
        <v>0</v>
      </c>
    </row>
    <row r="11" spans="1:28" x14ac:dyDescent="0.25">
      <c r="A11" s="159"/>
      <c r="B11" s="144" t="s">
        <v>210</v>
      </c>
      <c r="C11" s="19">
        <v>4</v>
      </c>
      <c r="D11" s="145">
        <v>323</v>
      </c>
      <c r="E11" s="145">
        <v>1360</v>
      </c>
      <c r="F11" s="145">
        <v>77</v>
      </c>
      <c r="G11" s="146"/>
      <c r="H11" s="43"/>
      <c r="I11" s="144"/>
      <c r="J11" s="147">
        <f t="shared" si="0"/>
        <v>-15.93</v>
      </c>
      <c r="K11" s="148">
        <f t="shared" si="1"/>
        <v>-74.024163568773233</v>
      </c>
      <c r="L11" s="149"/>
      <c r="M11" s="145">
        <v>9</v>
      </c>
      <c r="N11" s="150">
        <f t="shared" si="2"/>
        <v>5.59</v>
      </c>
      <c r="O11" s="150">
        <f t="shared" si="3"/>
        <v>21.52</v>
      </c>
      <c r="P11" s="1" t="s">
        <v>143</v>
      </c>
      <c r="R11" s="2">
        <v>188</v>
      </c>
      <c r="S11" s="171">
        <f t="shared" si="4"/>
        <v>135</v>
      </c>
      <c r="T11" s="172">
        <f t="shared" si="5"/>
        <v>9.9264705882352935</v>
      </c>
      <c r="U11" s="142">
        <f t="shared" si="6"/>
        <v>23.75</v>
      </c>
      <c r="Z11">
        <f t="shared" si="7"/>
        <v>-4</v>
      </c>
      <c r="AA11">
        <f t="shared" si="8"/>
        <v>0</v>
      </c>
      <c r="AB11">
        <f t="shared" si="9"/>
        <v>0</v>
      </c>
    </row>
    <row r="12" spans="1:28" x14ac:dyDescent="0.25">
      <c r="A12" s="159"/>
      <c r="B12" s="144" t="s">
        <v>209</v>
      </c>
      <c r="C12" s="102">
        <v>2</v>
      </c>
      <c r="D12" s="6">
        <v>161</v>
      </c>
      <c r="E12" s="6">
        <v>166</v>
      </c>
      <c r="F12" s="6">
        <v>9</v>
      </c>
      <c r="G12" s="95"/>
      <c r="H12" s="9"/>
      <c r="I12" s="9"/>
      <c r="J12" s="101">
        <f t="shared" si="0"/>
        <v>-17.93</v>
      </c>
      <c r="K12" s="104">
        <f t="shared" si="1"/>
        <v>-76.232993197278915</v>
      </c>
      <c r="L12" s="10"/>
      <c r="M12" s="6">
        <v>10</v>
      </c>
      <c r="N12" s="105">
        <f t="shared" si="2"/>
        <v>5.59</v>
      </c>
      <c r="O12" s="105">
        <f t="shared" si="3"/>
        <v>23.52</v>
      </c>
      <c r="P12" s="1" t="s">
        <v>143</v>
      </c>
      <c r="R12" s="2">
        <v>23</v>
      </c>
      <c r="S12" s="145">
        <f t="shared" si="4"/>
        <v>138</v>
      </c>
      <c r="T12" s="149">
        <f t="shared" si="5"/>
        <v>83.132530120481931</v>
      </c>
      <c r="U12" s="141">
        <f t="shared" si="6"/>
        <v>96.98795180722891</v>
      </c>
      <c r="Z12">
        <f t="shared" si="7"/>
        <v>-2</v>
      </c>
      <c r="AA12">
        <f t="shared" si="8"/>
        <v>0</v>
      </c>
      <c r="AB12">
        <f t="shared" si="9"/>
        <v>0</v>
      </c>
    </row>
    <row r="13" spans="1:28" x14ac:dyDescent="0.25">
      <c r="A13" s="159"/>
      <c r="B13" s="152" t="s">
        <v>242</v>
      </c>
      <c r="C13" s="40">
        <v>2</v>
      </c>
      <c r="D13" s="142">
        <v>1</v>
      </c>
      <c r="E13" s="142">
        <v>9</v>
      </c>
      <c r="F13" s="142">
        <v>50</v>
      </c>
      <c r="G13" s="176">
        <f t="shared" si="10"/>
        <v>8.02</v>
      </c>
      <c r="H13" s="40">
        <v>8.02</v>
      </c>
      <c r="I13" s="40"/>
      <c r="J13" s="101">
        <f t="shared" si="0"/>
        <v>-11.91</v>
      </c>
      <c r="K13" s="104">
        <f t="shared" si="1"/>
        <v>-46.669278996865202</v>
      </c>
      <c r="L13" s="170"/>
      <c r="M13" s="142">
        <v>11</v>
      </c>
      <c r="N13" s="40">
        <f t="shared" si="2"/>
        <v>13.61</v>
      </c>
      <c r="O13" s="40">
        <f t="shared" si="3"/>
        <v>25.52</v>
      </c>
      <c r="P13" s="152" t="s">
        <v>211</v>
      </c>
      <c r="Q13" s="39"/>
      <c r="R13" s="121">
        <v>3</v>
      </c>
      <c r="S13" s="34">
        <f t="shared" si="4"/>
        <v>-2</v>
      </c>
      <c r="T13" s="38">
        <f t="shared" si="5"/>
        <v>0</v>
      </c>
      <c r="U13" s="142">
        <f t="shared" si="6"/>
        <v>11.111111111111111</v>
      </c>
      <c r="Z13">
        <f t="shared" si="7"/>
        <v>0</v>
      </c>
      <c r="AA13">
        <f t="shared" si="8"/>
        <v>0</v>
      </c>
      <c r="AB13">
        <f t="shared" si="9"/>
        <v>6.02</v>
      </c>
    </row>
    <row r="14" spans="1:28" x14ac:dyDescent="0.25">
      <c r="A14" s="159"/>
      <c r="B14" s="144" t="s">
        <v>208</v>
      </c>
      <c r="C14" s="102">
        <v>0.5</v>
      </c>
      <c r="D14" s="6">
        <v>566</v>
      </c>
      <c r="E14" s="6">
        <v>583</v>
      </c>
      <c r="F14" s="6">
        <v>4</v>
      </c>
      <c r="G14" s="95"/>
      <c r="H14" s="9"/>
      <c r="I14" s="9"/>
      <c r="J14" s="101">
        <f t="shared" si="0"/>
        <v>-12.41</v>
      </c>
      <c r="K14" s="104">
        <f t="shared" si="1"/>
        <v>-47.694081475787861</v>
      </c>
      <c r="L14" s="10"/>
      <c r="M14" s="6">
        <v>12</v>
      </c>
      <c r="N14" s="105">
        <f t="shared" si="2"/>
        <v>13.61</v>
      </c>
      <c r="O14" s="105">
        <f t="shared" si="3"/>
        <v>26.02</v>
      </c>
      <c r="P14" s="1" t="s">
        <v>143</v>
      </c>
      <c r="R14" s="2">
        <v>83</v>
      </c>
      <c r="S14" s="145">
        <f t="shared" si="4"/>
        <v>483</v>
      </c>
      <c r="T14" s="149">
        <f t="shared" si="5"/>
        <v>82.84734133790738</v>
      </c>
      <c r="U14" s="141">
        <f t="shared" si="6"/>
        <v>97.084048027444254</v>
      </c>
      <c r="Z14">
        <f t="shared" si="7"/>
        <v>-0.5</v>
      </c>
      <c r="AA14">
        <f t="shared" si="8"/>
        <v>0</v>
      </c>
      <c r="AB14">
        <f t="shared" si="9"/>
        <v>0</v>
      </c>
    </row>
    <row r="15" spans="1:28" x14ac:dyDescent="0.25">
      <c r="A15" s="159"/>
      <c r="B15" s="144" t="s">
        <v>210</v>
      </c>
      <c r="C15" s="102">
        <v>2</v>
      </c>
      <c r="D15" s="6">
        <v>273</v>
      </c>
      <c r="E15" s="6">
        <v>1671</v>
      </c>
      <c r="F15" s="6">
        <v>98</v>
      </c>
      <c r="G15" s="95"/>
      <c r="H15" s="9"/>
      <c r="I15" s="9"/>
      <c r="J15" s="101">
        <f t="shared" si="0"/>
        <v>-14.41</v>
      </c>
      <c r="K15" s="104">
        <f t="shared" si="1"/>
        <v>-51.427551748750886</v>
      </c>
      <c r="L15" s="10"/>
      <c r="M15" s="6">
        <v>13</v>
      </c>
      <c r="N15" s="105">
        <f t="shared" si="2"/>
        <v>13.61</v>
      </c>
      <c r="O15" s="105">
        <f t="shared" si="3"/>
        <v>28.02</v>
      </c>
      <c r="P15" s="1" t="s">
        <v>143</v>
      </c>
      <c r="R15" s="2">
        <v>242</v>
      </c>
      <c r="S15" s="53">
        <f t="shared" si="4"/>
        <v>31</v>
      </c>
      <c r="T15" s="74">
        <f t="shared" si="5"/>
        <v>1.8551765409934171</v>
      </c>
      <c r="U15" s="142">
        <f t="shared" si="6"/>
        <v>16.337522441651707</v>
      </c>
      <c r="Z15">
        <f t="shared" si="7"/>
        <v>-2</v>
      </c>
      <c r="AA15">
        <f t="shared" si="8"/>
        <v>0</v>
      </c>
      <c r="AB15">
        <f t="shared" si="9"/>
        <v>0</v>
      </c>
    </row>
    <row r="16" spans="1:28" x14ac:dyDescent="0.25">
      <c r="A16" s="160"/>
      <c r="B16" s="123" t="s">
        <v>209</v>
      </c>
      <c r="C16" s="25">
        <v>2</v>
      </c>
      <c r="D16" s="124">
        <v>168</v>
      </c>
      <c r="E16" s="124">
        <v>205</v>
      </c>
      <c r="F16" s="124">
        <v>22</v>
      </c>
      <c r="G16" s="125"/>
      <c r="H16" s="41"/>
      <c r="I16" s="41"/>
      <c r="J16" s="126">
        <f t="shared" si="0"/>
        <v>-16.41</v>
      </c>
      <c r="K16" s="127">
        <f t="shared" si="1"/>
        <v>-54.663557628247837</v>
      </c>
      <c r="L16" s="128"/>
      <c r="M16" s="124">
        <v>14</v>
      </c>
      <c r="N16" s="130">
        <f t="shared" si="2"/>
        <v>13.61</v>
      </c>
      <c r="O16" s="130">
        <f t="shared" si="3"/>
        <v>30.02</v>
      </c>
      <c r="P16" s="123" t="s">
        <v>143</v>
      </c>
      <c r="Q16" s="36"/>
      <c r="R16" s="157">
        <v>29</v>
      </c>
      <c r="S16" s="124">
        <f t="shared" si="4"/>
        <v>139</v>
      </c>
      <c r="T16" s="128">
        <f t="shared" si="5"/>
        <v>67.804878048780495</v>
      </c>
      <c r="U16" s="55">
        <f t="shared" si="6"/>
        <v>81.951219512195124</v>
      </c>
      <c r="Z16">
        <f t="shared" si="7"/>
        <v>-2</v>
      </c>
      <c r="AA16">
        <f t="shared" si="8"/>
        <v>0</v>
      </c>
      <c r="AB16">
        <f t="shared" si="9"/>
        <v>0</v>
      </c>
    </row>
    <row r="17" spans="1:28" x14ac:dyDescent="0.25">
      <c r="A17" s="169">
        <v>45286</v>
      </c>
      <c r="B17" s="1" t="s">
        <v>217</v>
      </c>
      <c r="C17" s="102">
        <v>5.5</v>
      </c>
      <c r="D17" s="6">
        <v>69</v>
      </c>
      <c r="E17" s="6">
        <v>101</v>
      </c>
      <c r="F17" s="6">
        <v>65</v>
      </c>
      <c r="G17" s="95"/>
      <c r="H17" s="9"/>
      <c r="I17" s="9"/>
      <c r="J17" s="101">
        <f t="shared" si="0"/>
        <v>-21.91</v>
      </c>
      <c r="K17" s="104">
        <f t="shared" si="1"/>
        <v>-61.683558558558559</v>
      </c>
      <c r="L17" s="10"/>
      <c r="M17" s="6">
        <v>15</v>
      </c>
      <c r="N17" s="105">
        <f t="shared" si="2"/>
        <v>13.61</v>
      </c>
      <c r="O17" s="105">
        <f t="shared" si="3"/>
        <v>35.519999999999996</v>
      </c>
      <c r="P17" s="1" t="s">
        <v>144</v>
      </c>
      <c r="R17" s="2">
        <v>14</v>
      </c>
      <c r="S17" s="145">
        <f t="shared" ref="S17" si="11">D17-R17</f>
        <v>55</v>
      </c>
      <c r="T17" s="149">
        <f t="shared" ref="T17" si="12">IF(S17&gt;0,S17/E17*100,0)</f>
        <v>54.455445544554458</v>
      </c>
      <c r="U17" s="6">
        <f t="shared" ref="U17" si="13">D17/E17*100</f>
        <v>68.316831683168317</v>
      </c>
      <c r="W17" t="s">
        <v>223</v>
      </c>
      <c r="Z17">
        <f t="shared" si="7"/>
        <v>0</v>
      </c>
      <c r="AA17">
        <f t="shared" si="8"/>
        <v>-5.5</v>
      </c>
      <c r="AB17">
        <f t="shared" si="9"/>
        <v>0</v>
      </c>
    </row>
    <row r="18" spans="1:28" x14ac:dyDescent="0.25">
      <c r="A18" s="174"/>
      <c r="B18" s="158" t="s">
        <v>210</v>
      </c>
      <c r="C18" s="40">
        <v>2</v>
      </c>
      <c r="D18" s="142">
        <v>165</v>
      </c>
      <c r="E18" s="142">
        <v>1437</v>
      </c>
      <c r="F18" s="142">
        <v>97</v>
      </c>
      <c r="G18" s="176">
        <f t="shared" si="10"/>
        <v>3.44</v>
      </c>
      <c r="H18" s="40">
        <v>3.44</v>
      </c>
      <c r="I18" s="40"/>
      <c r="J18" s="101">
        <f t="shared" si="0"/>
        <v>-20.47</v>
      </c>
      <c r="K18" s="104">
        <f t="shared" si="1"/>
        <v>-54.557569296375263</v>
      </c>
      <c r="L18" s="170"/>
      <c r="M18" s="142">
        <v>16</v>
      </c>
      <c r="N18" s="40">
        <f t="shared" si="2"/>
        <v>17.05</v>
      </c>
      <c r="O18" s="40">
        <f t="shared" si="3"/>
        <v>37.519999999999996</v>
      </c>
      <c r="P18" s="152" t="s">
        <v>143</v>
      </c>
      <c r="Q18" s="39"/>
      <c r="R18" s="121">
        <v>206</v>
      </c>
      <c r="S18" s="34">
        <f t="shared" ref="S18:S81" si="14">D18-R18</f>
        <v>-41</v>
      </c>
      <c r="T18" s="38">
        <f t="shared" ref="T18:T81" si="15">IF(S18&gt;0,S18/E18*100,0)</f>
        <v>0</v>
      </c>
      <c r="U18" s="142">
        <f t="shared" ref="U18:U81" si="16">D18/E18*100</f>
        <v>11.482254697286013</v>
      </c>
      <c r="W18" t="s">
        <v>224</v>
      </c>
      <c r="Z18">
        <f t="shared" si="7"/>
        <v>1.44</v>
      </c>
      <c r="AA18">
        <f t="shared" si="8"/>
        <v>0</v>
      </c>
      <c r="AB18">
        <f t="shared" si="9"/>
        <v>0</v>
      </c>
    </row>
    <row r="19" spans="1:28" x14ac:dyDescent="0.25">
      <c r="A19" s="174"/>
      <c r="B19" s="152" t="s">
        <v>218</v>
      </c>
      <c r="C19" s="40">
        <v>2</v>
      </c>
      <c r="D19" s="142">
        <v>6</v>
      </c>
      <c r="E19" s="142">
        <v>45</v>
      </c>
      <c r="F19" s="142">
        <v>90</v>
      </c>
      <c r="G19" s="176">
        <f t="shared" ref="G19:G82" si="17">H19+I19</f>
        <v>4.96</v>
      </c>
      <c r="H19" s="40">
        <v>4.96</v>
      </c>
      <c r="I19" s="40"/>
      <c r="J19" s="101">
        <f t="shared" ref="J19:J82" si="18">J18-C19+G19</f>
        <v>-17.509999999999998</v>
      </c>
      <c r="K19" s="104">
        <f t="shared" si="1"/>
        <v>-44.306680161943312</v>
      </c>
      <c r="L19" s="170"/>
      <c r="M19" s="142">
        <v>17</v>
      </c>
      <c r="N19" s="40">
        <f t="shared" si="2"/>
        <v>22.01</v>
      </c>
      <c r="O19" s="40">
        <f t="shared" si="3"/>
        <v>39.519999999999996</v>
      </c>
      <c r="P19" s="152" t="s">
        <v>211</v>
      </c>
      <c r="Q19" s="39"/>
      <c r="R19" s="121">
        <v>7</v>
      </c>
      <c r="S19" s="34">
        <f t="shared" si="14"/>
        <v>-1</v>
      </c>
      <c r="T19" s="38">
        <f t="shared" si="15"/>
        <v>0</v>
      </c>
      <c r="U19" s="142">
        <f t="shared" si="16"/>
        <v>13.333333333333334</v>
      </c>
      <c r="Z19">
        <f t="shared" si="7"/>
        <v>0</v>
      </c>
      <c r="AA19">
        <f t="shared" si="8"/>
        <v>0</v>
      </c>
      <c r="AB19">
        <f t="shared" si="9"/>
        <v>2.96</v>
      </c>
    </row>
    <row r="20" spans="1:28" x14ac:dyDescent="0.25">
      <c r="A20" s="174"/>
      <c r="B20" s="144" t="s">
        <v>24</v>
      </c>
      <c r="C20" s="102">
        <v>2</v>
      </c>
      <c r="D20" s="6">
        <v>483</v>
      </c>
      <c r="E20" s="6">
        <v>552</v>
      </c>
      <c r="F20" s="6">
        <v>30</v>
      </c>
      <c r="G20" s="95"/>
      <c r="H20" s="9"/>
      <c r="I20" s="9"/>
      <c r="J20" s="101">
        <f t="shared" si="18"/>
        <v>-19.509999999999998</v>
      </c>
      <c r="K20" s="104">
        <f t="shared" si="1"/>
        <v>-46.989402697495173</v>
      </c>
      <c r="L20" s="10"/>
      <c r="M20" s="6">
        <v>18</v>
      </c>
      <c r="N20" s="105">
        <f t="shared" si="2"/>
        <v>22.01</v>
      </c>
      <c r="O20" s="105">
        <f t="shared" si="3"/>
        <v>41.519999999999996</v>
      </c>
      <c r="P20" s="1" t="s">
        <v>143</v>
      </c>
      <c r="R20" s="2">
        <v>89</v>
      </c>
      <c r="S20" s="145">
        <f t="shared" si="14"/>
        <v>394</v>
      </c>
      <c r="T20" s="149">
        <f t="shared" si="15"/>
        <v>71.376811594202891</v>
      </c>
      <c r="U20" s="141">
        <f t="shared" si="16"/>
        <v>87.5</v>
      </c>
      <c r="Z20">
        <f t="shared" si="7"/>
        <v>-2</v>
      </c>
      <c r="AA20">
        <f t="shared" si="8"/>
        <v>0</v>
      </c>
      <c r="AB20">
        <f t="shared" si="9"/>
        <v>0</v>
      </c>
    </row>
    <row r="21" spans="1:28" x14ac:dyDescent="0.25">
      <c r="A21" s="174"/>
      <c r="B21" s="1" t="s">
        <v>157</v>
      </c>
      <c r="C21" s="102">
        <v>2.16</v>
      </c>
      <c r="D21" s="6">
        <v>1001</v>
      </c>
      <c r="E21" s="6">
        <v>1641</v>
      </c>
      <c r="F21" s="6">
        <v>68</v>
      </c>
      <c r="G21" s="95"/>
      <c r="H21" s="9"/>
      <c r="I21" s="9"/>
      <c r="J21" s="101">
        <f t="shared" si="18"/>
        <v>-21.669999999999998</v>
      </c>
      <c r="K21" s="104">
        <f t="shared" si="1"/>
        <v>-49.610805860805854</v>
      </c>
      <c r="L21" s="10"/>
      <c r="M21" s="6">
        <v>19</v>
      </c>
      <c r="N21" s="105">
        <f t="shared" si="2"/>
        <v>22.01</v>
      </c>
      <c r="O21" s="105">
        <f t="shared" si="3"/>
        <v>43.679999999999993</v>
      </c>
      <c r="P21" s="1" t="s">
        <v>143</v>
      </c>
      <c r="R21" s="2">
        <v>224</v>
      </c>
      <c r="S21" s="145">
        <f t="shared" si="14"/>
        <v>777</v>
      </c>
      <c r="T21" s="149">
        <f t="shared" si="15"/>
        <v>47.349177330895799</v>
      </c>
      <c r="U21" s="6">
        <f t="shared" si="16"/>
        <v>60.999390615478369</v>
      </c>
      <c r="Z21">
        <f t="shared" si="7"/>
        <v>-2.16</v>
      </c>
      <c r="AA21">
        <f t="shared" si="8"/>
        <v>0</v>
      </c>
      <c r="AB21">
        <f t="shared" si="9"/>
        <v>0</v>
      </c>
    </row>
    <row r="22" spans="1:28" x14ac:dyDescent="0.25">
      <c r="A22" s="174"/>
      <c r="B22" s="1" t="s">
        <v>219</v>
      </c>
      <c r="C22" s="102">
        <v>3</v>
      </c>
      <c r="D22" s="6">
        <v>31</v>
      </c>
      <c r="E22" s="6">
        <v>77</v>
      </c>
      <c r="F22" s="6">
        <v>79</v>
      </c>
      <c r="G22" s="95">
        <f t="shared" si="17"/>
        <v>2.2200000000000002</v>
      </c>
      <c r="H22" s="9"/>
      <c r="I22" s="40">
        <v>2.2200000000000002</v>
      </c>
      <c r="J22" s="101">
        <f t="shared" si="18"/>
        <v>-22.45</v>
      </c>
      <c r="K22" s="104">
        <f t="shared" si="1"/>
        <v>-48.093401885175659</v>
      </c>
      <c r="L22" s="10"/>
      <c r="M22" s="6">
        <v>20</v>
      </c>
      <c r="N22" s="105">
        <f t="shared" si="2"/>
        <v>24.23</v>
      </c>
      <c r="O22" s="105">
        <f t="shared" si="3"/>
        <v>46.679999999999993</v>
      </c>
      <c r="P22" s="1" t="s">
        <v>144</v>
      </c>
      <c r="R22" s="2">
        <v>10</v>
      </c>
      <c r="S22" s="145">
        <f t="shared" si="14"/>
        <v>21</v>
      </c>
      <c r="T22" s="149">
        <f t="shared" si="15"/>
        <v>27.27272727272727</v>
      </c>
      <c r="U22" s="142">
        <f t="shared" si="16"/>
        <v>40.259740259740262</v>
      </c>
      <c r="Z22">
        <f t="shared" si="7"/>
        <v>0</v>
      </c>
      <c r="AA22">
        <f t="shared" si="8"/>
        <v>-0.7799999999999998</v>
      </c>
      <c r="AB22">
        <f t="shared" si="9"/>
        <v>0</v>
      </c>
    </row>
    <row r="23" spans="1:28" s="1" customFormat="1" x14ac:dyDescent="0.25">
      <c r="A23" s="174"/>
      <c r="B23" s="144" t="s">
        <v>222</v>
      </c>
      <c r="C23" s="102">
        <v>1</v>
      </c>
      <c r="D23" s="6">
        <v>103</v>
      </c>
      <c r="E23" s="6">
        <v>265</v>
      </c>
      <c r="F23" s="6">
        <v>42</v>
      </c>
      <c r="G23" s="95"/>
      <c r="H23" s="9"/>
      <c r="I23" s="9"/>
      <c r="J23" s="101">
        <f t="shared" si="18"/>
        <v>-23.45</v>
      </c>
      <c r="K23" s="104">
        <f t="shared" si="1"/>
        <v>-49.18204697986576</v>
      </c>
      <c r="L23" s="10"/>
      <c r="M23" s="6">
        <v>21</v>
      </c>
      <c r="N23" s="105">
        <f t="shared" si="2"/>
        <v>24.23</v>
      </c>
      <c r="O23" s="105">
        <f t="shared" si="3"/>
        <v>47.679999999999993</v>
      </c>
      <c r="P23" s="1" t="s">
        <v>143</v>
      </c>
      <c r="R23" s="2">
        <v>35</v>
      </c>
      <c r="S23" s="145">
        <f t="shared" si="14"/>
        <v>68</v>
      </c>
      <c r="T23" s="149">
        <f t="shared" si="15"/>
        <v>25.660377358490567</v>
      </c>
      <c r="U23" s="6">
        <f t="shared" si="16"/>
        <v>38.867924528301891</v>
      </c>
      <c r="Z23">
        <f t="shared" si="7"/>
        <v>-1</v>
      </c>
      <c r="AA23">
        <f t="shared" si="8"/>
        <v>0</v>
      </c>
      <c r="AB23">
        <f t="shared" si="9"/>
        <v>0</v>
      </c>
    </row>
    <row r="24" spans="1:28" x14ac:dyDescent="0.25">
      <c r="A24" s="174"/>
      <c r="B24" s="144" t="s">
        <v>221</v>
      </c>
      <c r="C24" s="102">
        <v>1</v>
      </c>
      <c r="D24" s="6">
        <v>989</v>
      </c>
      <c r="E24" s="6">
        <v>1844</v>
      </c>
      <c r="F24" s="6">
        <v>54</v>
      </c>
      <c r="G24" s="95"/>
      <c r="H24" s="9"/>
      <c r="I24" s="9"/>
      <c r="J24" s="101">
        <f t="shared" si="18"/>
        <v>-24.45</v>
      </c>
      <c r="K24" s="104">
        <f t="shared" si="1"/>
        <v>-50.225965488907143</v>
      </c>
      <c r="L24" s="10"/>
      <c r="M24" s="6">
        <v>22</v>
      </c>
      <c r="N24" s="105">
        <f t="shared" si="2"/>
        <v>24.23</v>
      </c>
      <c r="O24" s="105">
        <f t="shared" si="3"/>
        <v>48.679999999999993</v>
      </c>
      <c r="P24" s="1" t="s">
        <v>143</v>
      </c>
      <c r="R24" s="2">
        <v>278</v>
      </c>
      <c r="S24" s="145">
        <f t="shared" si="14"/>
        <v>711</v>
      </c>
      <c r="T24" s="149">
        <f t="shared" si="15"/>
        <v>38.557483731019524</v>
      </c>
      <c r="U24" s="6">
        <f t="shared" si="16"/>
        <v>53.633405639913235</v>
      </c>
      <c r="Z24">
        <f t="shared" si="7"/>
        <v>-1</v>
      </c>
      <c r="AA24">
        <f t="shared" si="8"/>
        <v>0</v>
      </c>
      <c r="AB24">
        <f t="shared" si="9"/>
        <v>0</v>
      </c>
    </row>
    <row r="25" spans="1:28" x14ac:dyDescent="0.25">
      <c r="A25" s="174"/>
      <c r="B25" s="1" t="s">
        <v>167</v>
      </c>
      <c r="C25" s="102">
        <v>3.21</v>
      </c>
      <c r="D25" s="6">
        <v>3593</v>
      </c>
      <c r="E25" s="6">
        <v>5737</v>
      </c>
      <c r="F25" s="6">
        <v>65</v>
      </c>
      <c r="G25" s="95">
        <f t="shared" si="17"/>
        <v>0.75</v>
      </c>
      <c r="H25" s="9"/>
      <c r="I25" s="40">
        <v>0.75</v>
      </c>
      <c r="J25" s="101">
        <f t="shared" si="18"/>
        <v>-26.91</v>
      </c>
      <c r="K25" s="104">
        <f t="shared" si="1"/>
        <v>-51.859703218346496</v>
      </c>
      <c r="L25" s="10"/>
      <c r="M25" s="6">
        <v>23</v>
      </c>
      <c r="N25" s="105">
        <f t="shared" si="2"/>
        <v>24.98</v>
      </c>
      <c r="O25" s="105">
        <f t="shared" si="3"/>
        <v>51.889999999999993</v>
      </c>
      <c r="P25" s="1" t="s">
        <v>143</v>
      </c>
      <c r="R25" s="2">
        <v>692</v>
      </c>
      <c r="S25" s="145">
        <f t="shared" si="14"/>
        <v>2901</v>
      </c>
      <c r="T25" s="149">
        <f t="shared" si="15"/>
        <v>50.566498169775144</v>
      </c>
      <c r="U25" s="6">
        <f t="shared" si="16"/>
        <v>62.628551507756669</v>
      </c>
      <c r="Z25">
        <f t="shared" si="7"/>
        <v>-2.46</v>
      </c>
      <c r="AA25">
        <f t="shared" si="8"/>
        <v>0</v>
      </c>
      <c r="AB25">
        <f t="shared" si="9"/>
        <v>0</v>
      </c>
    </row>
    <row r="26" spans="1:28" x14ac:dyDescent="0.25">
      <c r="A26" s="174"/>
      <c r="B26" s="1" t="s">
        <v>168</v>
      </c>
      <c r="C26" s="102">
        <v>2.2000000000000002</v>
      </c>
      <c r="D26" s="6">
        <v>47</v>
      </c>
      <c r="E26" s="6">
        <v>92</v>
      </c>
      <c r="F26" s="6">
        <v>73</v>
      </c>
      <c r="G26" s="95">
        <f t="shared" si="17"/>
        <v>0.5</v>
      </c>
      <c r="H26" s="9"/>
      <c r="I26" s="40">
        <v>0.5</v>
      </c>
      <c r="J26" s="101">
        <f t="shared" si="18"/>
        <v>-28.61</v>
      </c>
      <c r="K26" s="104">
        <f t="shared" si="1"/>
        <v>-52.89332593825106</v>
      </c>
      <c r="L26" s="10"/>
      <c r="M26" s="6">
        <v>24</v>
      </c>
      <c r="N26" s="105">
        <f t="shared" si="2"/>
        <v>25.48</v>
      </c>
      <c r="O26" s="105">
        <f t="shared" si="3"/>
        <v>54.089999999999996</v>
      </c>
      <c r="P26" s="1" t="s">
        <v>144</v>
      </c>
      <c r="R26" s="2">
        <v>12</v>
      </c>
      <c r="S26" s="145">
        <f t="shared" si="14"/>
        <v>35</v>
      </c>
      <c r="T26" s="149">
        <f t="shared" si="15"/>
        <v>38.04347826086957</v>
      </c>
      <c r="U26" s="6">
        <f t="shared" si="16"/>
        <v>51.086956521739133</v>
      </c>
      <c r="Z26">
        <f t="shared" si="7"/>
        <v>0</v>
      </c>
      <c r="AA26">
        <f t="shared" si="8"/>
        <v>-1.7000000000000002</v>
      </c>
      <c r="AB26">
        <f t="shared" si="9"/>
        <v>0</v>
      </c>
    </row>
    <row r="27" spans="1:28" x14ac:dyDescent="0.25">
      <c r="A27" s="174"/>
      <c r="B27" s="158" t="s">
        <v>90</v>
      </c>
      <c r="C27" s="40">
        <v>5</v>
      </c>
      <c r="D27" s="142">
        <v>168</v>
      </c>
      <c r="E27" s="142">
        <v>1231</v>
      </c>
      <c r="F27" s="142">
        <v>104</v>
      </c>
      <c r="G27" s="176">
        <f t="shared" si="17"/>
        <v>8.98</v>
      </c>
      <c r="H27" s="40">
        <v>8.98</v>
      </c>
      <c r="I27" s="40"/>
      <c r="J27" s="101">
        <f t="shared" si="18"/>
        <v>-24.63</v>
      </c>
      <c r="K27" s="104">
        <f t="shared" si="1"/>
        <v>-41.682179725841934</v>
      </c>
      <c r="L27" s="170"/>
      <c r="M27" s="142">
        <v>25</v>
      </c>
      <c r="N27" s="40">
        <f t="shared" si="2"/>
        <v>34.46</v>
      </c>
      <c r="O27" s="40">
        <f t="shared" si="3"/>
        <v>59.089999999999996</v>
      </c>
      <c r="P27" s="152" t="s">
        <v>143</v>
      </c>
      <c r="Q27" s="39"/>
      <c r="R27" s="121">
        <v>170</v>
      </c>
      <c r="S27" s="34">
        <f t="shared" si="14"/>
        <v>-2</v>
      </c>
      <c r="T27" s="38">
        <f t="shared" si="15"/>
        <v>0</v>
      </c>
      <c r="U27" s="142">
        <f t="shared" si="16"/>
        <v>13.647441104792851</v>
      </c>
      <c r="Z27">
        <f t="shared" si="7"/>
        <v>3.9800000000000004</v>
      </c>
      <c r="AA27">
        <f t="shared" si="8"/>
        <v>0</v>
      </c>
      <c r="AB27">
        <f t="shared" si="9"/>
        <v>0</v>
      </c>
    </row>
    <row r="28" spans="1:28" x14ac:dyDescent="0.25">
      <c r="A28" s="160"/>
      <c r="B28" s="123" t="s">
        <v>221</v>
      </c>
      <c r="C28" s="25">
        <v>2</v>
      </c>
      <c r="D28" s="124">
        <v>546</v>
      </c>
      <c r="E28" s="124">
        <v>1872</v>
      </c>
      <c r="F28" s="124">
        <v>67</v>
      </c>
      <c r="G28" s="125"/>
      <c r="H28" s="41"/>
      <c r="I28" s="41"/>
      <c r="J28" s="126">
        <f t="shared" si="18"/>
        <v>-26.63</v>
      </c>
      <c r="K28" s="127">
        <f t="shared" si="1"/>
        <v>-43.591422491406121</v>
      </c>
      <c r="L28" s="128"/>
      <c r="M28" s="124">
        <v>26</v>
      </c>
      <c r="N28" s="130">
        <f t="shared" si="2"/>
        <v>34.46</v>
      </c>
      <c r="O28" s="130">
        <f t="shared" si="3"/>
        <v>61.089999999999996</v>
      </c>
      <c r="P28" s="123" t="s">
        <v>143</v>
      </c>
      <c r="Q28" s="36"/>
      <c r="R28" s="157">
        <v>278</v>
      </c>
      <c r="S28" s="124">
        <f t="shared" si="14"/>
        <v>268</v>
      </c>
      <c r="T28" s="128">
        <f t="shared" si="15"/>
        <v>14.316239316239315</v>
      </c>
      <c r="U28" s="35">
        <f t="shared" si="16"/>
        <v>29.166666666666668</v>
      </c>
      <c r="Z28">
        <f t="shared" si="7"/>
        <v>-2</v>
      </c>
      <c r="AA28">
        <f t="shared" si="8"/>
        <v>0</v>
      </c>
      <c r="AB28">
        <f t="shared" si="9"/>
        <v>0</v>
      </c>
    </row>
    <row r="29" spans="1:28" x14ac:dyDescent="0.25">
      <c r="A29" s="169">
        <v>45287</v>
      </c>
      <c r="B29" s="1" t="s">
        <v>238</v>
      </c>
      <c r="C29" s="102">
        <v>8.5500000000000007</v>
      </c>
      <c r="D29" s="6">
        <v>1960</v>
      </c>
      <c r="E29" s="6">
        <v>2373</v>
      </c>
      <c r="F29" s="6">
        <v>51</v>
      </c>
      <c r="G29" s="95">
        <f t="shared" si="17"/>
        <v>0</v>
      </c>
      <c r="H29" s="9"/>
      <c r="I29" s="9"/>
      <c r="J29" s="101">
        <f t="shared" si="18"/>
        <v>-35.18</v>
      </c>
      <c r="K29" s="104">
        <f t="shared" si="1"/>
        <v>-50.516944284893739</v>
      </c>
      <c r="L29" s="10"/>
      <c r="M29" s="6">
        <v>27</v>
      </c>
      <c r="N29" s="105">
        <f t="shared" si="2"/>
        <v>34.46</v>
      </c>
      <c r="O29" s="105">
        <f t="shared" si="3"/>
        <v>69.64</v>
      </c>
      <c r="P29" s="1" t="s">
        <v>143</v>
      </c>
      <c r="R29" s="2">
        <v>332</v>
      </c>
      <c r="S29" s="145">
        <f t="shared" si="14"/>
        <v>1628</v>
      </c>
      <c r="T29" s="149">
        <f t="shared" si="15"/>
        <v>68.605141171512855</v>
      </c>
      <c r="U29" s="6">
        <f t="shared" si="16"/>
        <v>82.595870206489678</v>
      </c>
      <c r="W29" t="s">
        <v>245</v>
      </c>
      <c r="Z29">
        <f t="shared" ref="Z29:Z92" si="19">IF(P29="GG",G29-C29,0)</f>
        <v>-8.5500000000000007</v>
      </c>
      <c r="AA29">
        <f t="shared" ref="AA29:AA92" si="20">IF(P29="Pbet",G29-C29,0)</f>
        <v>0</v>
      </c>
      <c r="AB29">
        <f t="shared" ref="AB29:AB92" si="21">IF(P29="Stars",G29-C29,0)</f>
        <v>0</v>
      </c>
    </row>
    <row r="30" spans="1:28" x14ac:dyDescent="0.25">
      <c r="A30" s="174"/>
      <c r="B30" s="1" t="s">
        <v>157</v>
      </c>
      <c r="C30" s="102">
        <v>2.16</v>
      </c>
      <c r="D30" s="6">
        <v>4401</v>
      </c>
      <c r="E30" s="6">
        <v>6254</v>
      </c>
      <c r="F30" s="6">
        <v>52</v>
      </c>
      <c r="G30" s="95">
        <f t="shared" si="17"/>
        <v>0</v>
      </c>
      <c r="H30" s="9"/>
      <c r="I30" s="9"/>
      <c r="J30" s="101">
        <f t="shared" si="18"/>
        <v>-37.340000000000003</v>
      </c>
      <c r="K30" s="104">
        <f t="shared" si="1"/>
        <v>-52.00557103064066</v>
      </c>
      <c r="L30" s="10"/>
      <c r="M30" s="6">
        <v>28</v>
      </c>
      <c r="N30" s="105">
        <f t="shared" si="2"/>
        <v>34.46</v>
      </c>
      <c r="O30" s="105">
        <f t="shared" si="3"/>
        <v>71.8</v>
      </c>
      <c r="P30" s="1" t="s">
        <v>143</v>
      </c>
      <c r="R30" s="2">
        <v>764</v>
      </c>
      <c r="S30" s="145">
        <f t="shared" si="14"/>
        <v>3637</v>
      </c>
      <c r="T30" s="149">
        <f t="shared" si="15"/>
        <v>58.154780940198272</v>
      </c>
      <c r="U30" s="6">
        <f t="shared" si="16"/>
        <v>70.370962583946266</v>
      </c>
      <c r="W30" t="s">
        <v>243</v>
      </c>
      <c r="Z30">
        <f t="shared" si="19"/>
        <v>-2.16</v>
      </c>
      <c r="AA30">
        <f t="shared" si="20"/>
        <v>0</v>
      </c>
      <c r="AB30">
        <f t="shared" si="21"/>
        <v>0</v>
      </c>
    </row>
    <row r="31" spans="1:28" x14ac:dyDescent="0.25">
      <c r="A31" s="174"/>
      <c r="B31" s="1" t="s">
        <v>210</v>
      </c>
      <c r="C31" s="102">
        <v>2</v>
      </c>
      <c r="D31" s="6">
        <v>1075</v>
      </c>
      <c r="E31" s="6">
        <v>1300</v>
      </c>
      <c r="F31" s="6">
        <v>33</v>
      </c>
      <c r="G31" s="95">
        <f t="shared" si="17"/>
        <v>0</v>
      </c>
      <c r="H31" s="9"/>
      <c r="I31" s="9"/>
      <c r="J31" s="101">
        <f t="shared" si="18"/>
        <v>-39.340000000000003</v>
      </c>
      <c r="K31" s="104">
        <f t="shared" si="1"/>
        <v>-53.30623306233062</v>
      </c>
      <c r="L31" s="10"/>
      <c r="M31" s="6">
        <v>29</v>
      </c>
      <c r="N31" s="105">
        <f t="shared" si="2"/>
        <v>34.46</v>
      </c>
      <c r="O31" s="105">
        <f t="shared" si="3"/>
        <v>73.8</v>
      </c>
      <c r="P31" s="1" t="s">
        <v>143</v>
      </c>
      <c r="R31" s="2">
        <v>188</v>
      </c>
      <c r="S31" s="145">
        <f t="shared" si="14"/>
        <v>887</v>
      </c>
      <c r="T31" s="149">
        <f t="shared" si="15"/>
        <v>68.230769230769226</v>
      </c>
      <c r="U31" s="141">
        <f t="shared" si="16"/>
        <v>82.692307692307693</v>
      </c>
      <c r="W31" s="177" t="s">
        <v>244</v>
      </c>
      <c r="Z31">
        <f t="shared" si="19"/>
        <v>-2</v>
      </c>
      <c r="AA31">
        <f t="shared" si="20"/>
        <v>0</v>
      </c>
      <c r="AB31">
        <f t="shared" si="21"/>
        <v>0</v>
      </c>
    </row>
    <row r="32" spans="1:28" x14ac:dyDescent="0.25">
      <c r="A32" s="174"/>
      <c r="B32" s="1" t="s">
        <v>239</v>
      </c>
      <c r="C32" s="102">
        <v>3.3</v>
      </c>
      <c r="D32" s="6">
        <v>79</v>
      </c>
      <c r="E32" s="6">
        <v>91</v>
      </c>
      <c r="F32" s="6">
        <v>48</v>
      </c>
      <c r="G32" s="95">
        <f t="shared" si="17"/>
        <v>0</v>
      </c>
      <c r="H32" s="9"/>
      <c r="I32" s="9"/>
      <c r="J32" s="101">
        <f t="shared" si="18"/>
        <v>-42.64</v>
      </c>
      <c r="K32" s="104">
        <f t="shared" si="1"/>
        <v>-55.304798962386506</v>
      </c>
      <c r="L32" s="10"/>
      <c r="M32" s="6">
        <v>30</v>
      </c>
      <c r="N32" s="105">
        <f t="shared" si="2"/>
        <v>34.46</v>
      </c>
      <c r="O32" s="105">
        <f t="shared" si="3"/>
        <v>77.099999999999994</v>
      </c>
      <c r="P32" s="1" t="s">
        <v>144</v>
      </c>
      <c r="R32" s="2">
        <v>12</v>
      </c>
      <c r="S32" s="145">
        <f t="shared" si="14"/>
        <v>67</v>
      </c>
      <c r="T32" s="149">
        <f t="shared" si="15"/>
        <v>73.626373626373635</v>
      </c>
      <c r="U32" s="141">
        <f t="shared" si="16"/>
        <v>86.813186813186817</v>
      </c>
      <c r="Z32">
        <f t="shared" si="19"/>
        <v>0</v>
      </c>
      <c r="AA32">
        <f t="shared" si="20"/>
        <v>-3.3</v>
      </c>
      <c r="AB32">
        <f t="shared" si="21"/>
        <v>0</v>
      </c>
    </row>
    <row r="33" spans="1:28" x14ac:dyDescent="0.25">
      <c r="A33" s="174"/>
      <c r="B33" s="1" t="s">
        <v>240</v>
      </c>
      <c r="C33" s="102">
        <v>2</v>
      </c>
      <c r="D33" s="6">
        <v>22</v>
      </c>
      <c r="E33" s="6">
        <v>45</v>
      </c>
      <c r="F33" s="6">
        <v>19</v>
      </c>
      <c r="G33" s="95">
        <f t="shared" si="17"/>
        <v>0</v>
      </c>
      <c r="H33" s="9"/>
      <c r="I33" s="9"/>
      <c r="J33" s="101">
        <f t="shared" si="18"/>
        <v>-44.64</v>
      </c>
      <c r="K33" s="104">
        <f t="shared" si="1"/>
        <v>-56.434892541087223</v>
      </c>
      <c r="L33" s="10"/>
      <c r="M33" s="6">
        <v>31</v>
      </c>
      <c r="N33" s="105">
        <f t="shared" si="2"/>
        <v>34.46</v>
      </c>
      <c r="O33" s="105">
        <f t="shared" si="3"/>
        <v>79.099999999999994</v>
      </c>
      <c r="P33" s="1" t="s">
        <v>211</v>
      </c>
      <c r="S33" s="145">
        <f t="shared" si="14"/>
        <v>22</v>
      </c>
      <c r="T33" s="149">
        <f t="shared" si="15"/>
        <v>48.888888888888886</v>
      </c>
      <c r="U33" s="142">
        <f t="shared" si="16"/>
        <v>48.888888888888886</v>
      </c>
      <c r="Z33">
        <f t="shared" si="19"/>
        <v>0</v>
      </c>
      <c r="AA33">
        <f t="shared" si="20"/>
        <v>0</v>
      </c>
      <c r="AB33">
        <f t="shared" si="21"/>
        <v>-2</v>
      </c>
    </row>
    <row r="34" spans="1:28" x14ac:dyDescent="0.25">
      <c r="A34" s="174"/>
      <c r="B34" s="152" t="s">
        <v>241</v>
      </c>
      <c r="C34" s="40">
        <v>0.25</v>
      </c>
      <c r="D34" s="142">
        <v>2</v>
      </c>
      <c r="E34" s="142">
        <v>25</v>
      </c>
      <c r="F34" s="142">
        <v>96</v>
      </c>
      <c r="G34" s="40">
        <f t="shared" si="17"/>
        <v>1.87</v>
      </c>
      <c r="H34" s="40">
        <v>1.87</v>
      </c>
      <c r="I34" s="40"/>
      <c r="J34" s="101">
        <f t="shared" si="18"/>
        <v>-43.02</v>
      </c>
      <c r="K34" s="104">
        <f t="shared" si="1"/>
        <v>-54.215500945179585</v>
      </c>
      <c r="L34" s="170"/>
      <c r="M34" s="142">
        <v>32</v>
      </c>
      <c r="N34" s="40">
        <f t="shared" si="2"/>
        <v>36.33</v>
      </c>
      <c r="O34" s="40">
        <f t="shared" si="3"/>
        <v>79.349999999999994</v>
      </c>
      <c r="P34" s="152" t="s">
        <v>144</v>
      </c>
      <c r="Q34" s="39"/>
      <c r="R34" s="121">
        <v>3</v>
      </c>
      <c r="S34" s="34">
        <f t="shared" si="14"/>
        <v>-1</v>
      </c>
      <c r="T34" s="38">
        <f t="shared" si="15"/>
        <v>0</v>
      </c>
      <c r="U34" s="142">
        <f t="shared" si="16"/>
        <v>8</v>
      </c>
      <c r="Z34">
        <f t="shared" si="19"/>
        <v>0</v>
      </c>
      <c r="AA34">
        <f t="shared" si="20"/>
        <v>1.62</v>
      </c>
      <c r="AB34">
        <f t="shared" si="21"/>
        <v>0</v>
      </c>
    </row>
    <row r="35" spans="1:28" x14ac:dyDescent="0.25">
      <c r="A35" s="174"/>
      <c r="B35" s="1" t="s">
        <v>166</v>
      </c>
      <c r="C35" s="102">
        <v>1.1100000000000001</v>
      </c>
      <c r="D35" s="6">
        <v>1135</v>
      </c>
      <c r="E35" s="6">
        <v>7325</v>
      </c>
      <c r="F35" s="6">
        <v>142</v>
      </c>
      <c r="G35" s="95">
        <f t="shared" si="17"/>
        <v>1.1599999999999999</v>
      </c>
      <c r="H35" s="9"/>
      <c r="I35" s="40">
        <v>1.1599999999999999</v>
      </c>
      <c r="J35" s="101">
        <f t="shared" si="18"/>
        <v>-42.970000000000006</v>
      </c>
      <c r="K35" s="104">
        <f t="shared" si="1"/>
        <v>-53.405418841660456</v>
      </c>
      <c r="L35" s="10"/>
      <c r="M35" s="6">
        <v>33</v>
      </c>
      <c r="N35" s="105">
        <f t="shared" si="2"/>
        <v>37.489999999999995</v>
      </c>
      <c r="O35" s="105">
        <f t="shared" si="3"/>
        <v>80.459999999999994</v>
      </c>
      <c r="P35" s="1" t="s">
        <v>143</v>
      </c>
      <c r="R35" s="2">
        <v>908</v>
      </c>
      <c r="S35" s="145">
        <f t="shared" si="14"/>
        <v>227</v>
      </c>
      <c r="T35" s="149">
        <f t="shared" si="15"/>
        <v>3.098976109215017</v>
      </c>
      <c r="U35" s="142">
        <f t="shared" si="16"/>
        <v>15.494880546075084</v>
      </c>
      <c r="Z35">
        <f t="shared" si="19"/>
        <v>4.9999999999999822E-2</v>
      </c>
      <c r="AA35">
        <f t="shared" si="20"/>
        <v>0</v>
      </c>
      <c r="AB35">
        <f t="shared" si="21"/>
        <v>0</v>
      </c>
    </row>
    <row r="36" spans="1:28" x14ac:dyDescent="0.25">
      <c r="A36" s="174"/>
      <c r="B36" s="1" t="s">
        <v>221</v>
      </c>
      <c r="C36" s="102">
        <v>1</v>
      </c>
      <c r="D36" s="6">
        <v>553</v>
      </c>
      <c r="E36" s="6">
        <v>1840</v>
      </c>
      <c r="F36" s="6">
        <v>73</v>
      </c>
      <c r="G36" s="95">
        <f t="shared" si="17"/>
        <v>0</v>
      </c>
      <c r="H36" s="9"/>
      <c r="I36" s="9"/>
      <c r="J36" s="101">
        <f t="shared" si="18"/>
        <v>-43.970000000000006</v>
      </c>
      <c r="K36" s="104">
        <f t="shared" si="1"/>
        <v>-53.977412226859812</v>
      </c>
      <c r="L36" s="10"/>
      <c r="M36" s="6">
        <v>34</v>
      </c>
      <c r="N36" s="105">
        <f t="shared" si="2"/>
        <v>37.489999999999995</v>
      </c>
      <c r="O36" s="105">
        <f t="shared" si="3"/>
        <v>81.459999999999994</v>
      </c>
      <c r="P36" s="1" t="s">
        <v>143</v>
      </c>
      <c r="R36" s="2">
        <v>278</v>
      </c>
      <c r="S36" s="145">
        <f t="shared" si="14"/>
        <v>275</v>
      </c>
      <c r="T36" s="149">
        <f t="shared" si="15"/>
        <v>14.945652173913043</v>
      </c>
      <c r="U36" s="142">
        <f t="shared" si="16"/>
        <v>30.054347826086957</v>
      </c>
      <c r="Z36">
        <f t="shared" si="19"/>
        <v>-1</v>
      </c>
      <c r="AA36">
        <f t="shared" si="20"/>
        <v>0</v>
      </c>
      <c r="AB36">
        <f t="shared" si="21"/>
        <v>0</v>
      </c>
    </row>
    <row r="37" spans="1:28" x14ac:dyDescent="0.25">
      <c r="A37" s="174"/>
      <c r="B37" s="144" t="s">
        <v>222</v>
      </c>
      <c r="C37" s="102">
        <v>1</v>
      </c>
      <c r="D37" s="6">
        <v>61</v>
      </c>
      <c r="E37" s="6">
        <v>306</v>
      </c>
      <c r="F37" s="6">
        <v>81</v>
      </c>
      <c r="G37" s="95">
        <f t="shared" si="17"/>
        <v>0</v>
      </c>
      <c r="H37" s="9"/>
      <c r="I37" s="9"/>
      <c r="J37" s="101">
        <f t="shared" si="18"/>
        <v>-44.970000000000006</v>
      </c>
      <c r="K37" s="104">
        <f t="shared" si="1"/>
        <v>-54.535532379335436</v>
      </c>
      <c r="L37" s="10"/>
      <c r="M37" s="6">
        <v>35</v>
      </c>
      <c r="N37" s="105">
        <f t="shared" si="2"/>
        <v>37.489999999999995</v>
      </c>
      <c r="O37" s="105">
        <f t="shared" si="3"/>
        <v>82.46</v>
      </c>
      <c r="P37" s="1" t="s">
        <v>143</v>
      </c>
      <c r="R37" s="2">
        <v>47</v>
      </c>
      <c r="S37" s="145">
        <f t="shared" si="14"/>
        <v>14</v>
      </c>
      <c r="T37" s="149">
        <f t="shared" si="15"/>
        <v>4.5751633986928102</v>
      </c>
      <c r="U37" s="142">
        <f t="shared" si="16"/>
        <v>19.934640522875817</v>
      </c>
      <c r="Z37">
        <f t="shared" si="19"/>
        <v>-1</v>
      </c>
      <c r="AA37">
        <f t="shared" si="20"/>
        <v>0</v>
      </c>
      <c r="AB37">
        <f t="shared" si="21"/>
        <v>0</v>
      </c>
    </row>
    <row r="38" spans="1:28" x14ac:dyDescent="0.25">
      <c r="A38" s="174"/>
      <c r="B38" s="1" t="s">
        <v>219</v>
      </c>
      <c r="C38" s="102">
        <v>1.5</v>
      </c>
      <c r="D38" s="6">
        <v>30</v>
      </c>
      <c r="E38" s="6">
        <v>77</v>
      </c>
      <c r="F38" s="6">
        <v>96</v>
      </c>
      <c r="G38" s="95">
        <f t="shared" si="17"/>
        <v>1.04</v>
      </c>
      <c r="H38" s="9"/>
      <c r="I38" s="40">
        <v>1.04</v>
      </c>
      <c r="J38" s="101">
        <f t="shared" si="18"/>
        <v>-45.430000000000007</v>
      </c>
      <c r="K38" s="104">
        <f t="shared" si="1"/>
        <v>-54.109099571224398</v>
      </c>
      <c r="L38" s="10"/>
      <c r="M38" s="6">
        <v>36</v>
      </c>
      <c r="N38" s="105">
        <f t="shared" si="2"/>
        <v>38.529999999999994</v>
      </c>
      <c r="O38" s="105">
        <f t="shared" si="3"/>
        <v>83.96</v>
      </c>
      <c r="P38" s="1" t="s">
        <v>144</v>
      </c>
      <c r="R38" s="2">
        <v>10</v>
      </c>
      <c r="S38" s="145">
        <f t="shared" si="14"/>
        <v>20</v>
      </c>
      <c r="T38" s="149">
        <f t="shared" si="15"/>
        <v>25.97402597402597</v>
      </c>
      <c r="U38" s="142">
        <f t="shared" si="16"/>
        <v>38.961038961038966</v>
      </c>
      <c r="Z38">
        <f t="shared" si="19"/>
        <v>0</v>
      </c>
      <c r="AA38">
        <f t="shared" si="20"/>
        <v>-0.45999999999999996</v>
      </c>
      <c r="AB38">
        <f t="shared" si="21"/>
        <v>0</v>
      </c>
    </row>
    <row r="39" spans="1:28" x14ac:dyDescent="0.25">
      <c r="A39" s="174"/>
      <c r="B39" s="1" t="s">
        <v>242</v>
      </c>
      <c r="C39" s="102">
        <v>2</v>
      </c>
      <c r="D39" s="6">
        <v>7</v>
      </c>
      <c r="E39" s="6">
        <v>9</v>
      </c>
      <c r="F39" s="6">
        <v>15</v>
      </c>
      <c r="G39" s="95">
        <f t="shared" si="17"/>
        <v>0</v>
      </c>
      <c r="H39" s="9"/>
      <c r="I39" s="9"/>
      <c r="J39" s="101">
        <f t="shared" si="18"/>
        <v>-47.430000000000007</v>
      </c>
      <c r="K39" s="104">
        <f t="shared" si="1"/>
        <v>-55.176826430898096</v>
      </c>
      <c r="L39" s="10"/>
      <c r="M39" s="6">
        <v>37</v>
      </c>
      <c r="N39" s="105">
        <f t="shared" si="2"/>
        <v>38.529999999999994</v>
      </c>
      <c r="O39" s="105">
        <f t="shared" si="3"/>
        <v>85.96</v>
      </c>
      <c r="P39" s="1" t="s">
        <v>211</v>
      </c>
      <c r="R39" s="2">
        <v>3</v>
      </c>
      <c r="S39" s="145">
        <f t="shared" si="14"/>
        <v>4</v>
      </c>
      <c r="T39" s="149">
        <f t="shared" si="15"/>
        <v>44.444444444444443</v>
      </c>
      <c r="U39" s="6">
        <f t="shared" si="16"/>
        <v>77.777777777777786</v>
      </c>
      <c r="Z39">
        <f t="shared" si="19"/>
        <v>0</v>
      </c>
      <c r="AA39">
        <f t="shared" si="20"/>
        <v>0</v>
      </c>
      <c r="AB39">
        <f t="shared" si="21"/>
        <v>-2</v>
      </c>
    </row>
    <row r="40" spans="1:28" x14ac:dyDescent="0.25">
      <c r="A40" s="174"/>
      <c r="B40" s="152" t="s">
        <v>242</v>
      </c>
      <c r="C40" s="40">
        <v>2</v>
      </c>
      <c r="D40" s="142">
        <v>1</v>
      </c>
      <c r="E40" s="142">
        <v>9</v>
      </c>
      <c r="F40" s="142">
        <v>110</v>
      </c>
      <c r="G40" s="40">
        <f t="shared" si="17"/>
        <v>7.75</v>
      </c>
      <c r="H40" s="40">
        <v>7.75</v>
      </c>
      <c r="I40" s="40"/>
      <c r="J40" s="101">
        <f t="shared" si="18"/>
        <v>-41.680000000000007</v>
      </c>
      <c r="K40" s="104">
        <f t="shared" si="1"/>
        <v>-47.385175079581629</v>
      </c>
      <c r="L40" s="170"/>
      <c r="M40" s="142">
        <v>38</v>
      </c>
      <c r="N40" s="40">
        <f t="shared" si="2"/>
        <v>46.279999999999994</v>
      </c>
      <c r="O40" s="40">
        <f t="shared" si="3"/>
        <v>87.96</v>
      </c>
      <c r="P40" s="152" t="s">
        <v>211</v>
      </c>
      <c r="Q40" s="39"/>
      <c r="R40" s="121">
        <v>3</v>
      </c>
      <c r="S40" s="34">
        <f t="shared" si="14"/>
        <v>-2</v>
      </c>
      <c r="T40" s="38">
        <f t="shared" si="15"/>
        <v>0</v>
      </c>
      <c r="U40" s="142">
        <f t="shared" si="16"/>
        <v>11.111111111111111</v>
      </c>
      <c r="Z40">
        <f t="shared" si="19"/>
        <v>0</v>
      </c>
      <c r="AA40">
        <f t="shared" si="20"/>
        <v>0</v>
      </c>
      <c r="AB40">
        <f t="shared" si="21"/>
        <v>5.75</v>
      </c>
    </row>
    <row r="41" spans="1:28" x14ac:dyDescent="0.25">
      <c r="A41" s="174"/>
      <c r="B41" s="144" t="s">
        <v>206</v>
      </c>
      <c r="C41" s="102">
        <v>0.25</v>
      </c>
      <c r="D41" s="6">
        <v>549</v>
      </c>
      <c r="E41" s="6">
        <v>593</v>
      </c>
      <c r="F41" s="6">
        <v>13</v>
      </c>
      <c r="G41" s="95">
        <f t="shared" si="17"/>
        <v>0</v>
      </c>
      <c r="H41" s="9"/>
      <c r="I41" s="9"/>
      <c r="J41" s="101">
        <f t="shared" si="18"/>
        <v>-41.930000000000007</v>
      </c>
      <c r="K41" s="104">
        <f t="shared" si="1"/>
        <v>-47.534293164040356</v>
      </c>
      <c r="L41" s="10"/>
      <c r="M41" s="6">
        <v>39</v>
      </c>
      <c r="N41" s="105">
        <f t="shared" si="2"/>
        <v>46.279999999999994</v>
      </c>
      <c r="O41" s="105">
        <f t="shared" si="3"/>
        <v>88.21</v>
      </c>
      <c r="P41" s="1" t="s">
        <v>143</v>
      </c>
      <c r="R41" s="2">
        <v>89</v>
      </c>
      <c r="S41" s="145">
        <f t="shared" si="14"/>
        <v>460</v>
      </c>
      <c r="T41" s="149">
        <f t="shared" si="15"/>
        <v>77.571669477234408</v>
      </c>
      <c r="U41" s="141">
        <f t="shared" si="16"/>
        <v>92.580101180438447</v>
      </c>
      <c r="Z41">
        <f t="shared" si="19"/>
        <v>-0.25</v>
      </c>
      <c r="AA41">
        <f t="shared" si="20"/>
        <v>0</v>
      </c>
      <c r="AB41">
        <f t="shared" si="21"/>
        <v>0</v>
      </c>
    </row>
    <row r="42" spans="1:28" x14ac:dyDescent="0.25">
      <c r="A42" s="174"/>
      <c r="B42" s="1" t="s">
        <v>221</v>
      </c>
      <c r="C42" s="102">
        <v>1</v>
      </c>
      <c r="D42" s="6">
        <v>1417</v>
      </c>
      <c r="E42" s="6">
        <v>1846</v>
      </c>
      <c r="F42" s="6">
        <v>40</v>
      </c>
      <c r="G42" s="95">
        <f t="shared" si="17"/>
        <v>0</v>
      </c>
      <c r="H42" s="9"/>
      <c r="I42" s="9"/>
      <c r="J42" s="101">
        <f t="shared" si="18"/>
        <v>-42.930000000000007</v>
      </c>
      <c r="K42" s="104">
        <f t="shared" si="1"/>
        <v>-48.122407801815939</v>
      </c>
      <c r="L42" s="10"/>
      <c r="M42" s="6">
        <v>40</v>
      </c>
      <c r="N42" s="105">
        <f t="shared" si="2"/>
        <v>46.279999999999994</v>
      </c>
      <c r="O42" s="105">
        <f t="shared" si="3"/>
        <v>89.21</v>
      </c>
      <c r="P42" s="1" t="s">
        <v>143</v>
      </c>
      <c r="R42" s="2">
        <v>278</v>
      </c>
      <c r="S42" s="145">
        <f t="shared" si="14"/>
        <v>1139</v>
      </c>
      <c r="T42" s="149">
        <f t="shared" si="15"/>
        <v>61.700975081256772</v>
      </c>
      <c r="U42" s="6">
        <f t="shared" si="16"/>
        <v>76.760563380281681</v>
      </c>
      <c r="Z42">
        <f t="shared" si="19"/>
        <v>-1</v>
      </c>
      <c r="AA42">
        <f t="shared" si="20"/>
        <v>0</v>
      </c>
      <c r="AB42">
        <f t="shared" si="21"/>
        <v>0</v>
      </c>
    </row>
    <row r="43" spans="1:28" x14ac:dyDescent="0.25">
      <c r="A43" s="174"/>
      <c r="B43" s="144" t="s">
        <v>222</v>
      </c>
      <c r="C43" s="102">
        <v>1</v>
      </c>
      <c r="D43" s="6">
        <v>265</v>
      </c>
      <c r="E43" s="6">
        <v>332</v>
      </c>
      <c r="F43" s="6">
        <v>24</v>
      </c>
      <c r="G43" s="95">
        <f t="shared" si="17"/>
        <v>0</v>
      </c>
      <c r="H43" s="9"/>
      <c r="I43" s="9"/>
      <c r="J43" s="101">
        <f t="shared" si="18"/>
        <v>-43.930000000000007</v>
      </c>
      <c r="K43" s="104">
        <f t="shared" si="1"/>
        <v>-48.697483649262836</v>
      </c>
      <c r="L43" s="10"/>
      <c r="M43" s="6">
        <v>41</v>
      </c>
      <c r="N43" s="105">
        <f t="shared" si="2"/>
        <v>46.279999999999994</v>
      </c>
      <c r="O43" s="105">
        <f t="shared" si="3"/>
        <v>90.21</v>
      </c>
      <c r="P43" s="1" t="s">
        <v>143</v>
      </c>
      <c r="R43" s="2">
        <v>47</v>
      </c>
      <c r="S43" s="145">
        <f t="shared" si="14"/>
        <v>218</v>
      </c>
      <c r="T43" s="149">
        <f t="shared" si="15"/>
        <v>65.662650602409627</v>
      </c>
      <c r="U43" s="141">
        <f t="shared" si="16"/>
        <v>79.819277108433738</v>
      </c>
      <c r="Z43">
        <f t="shared" si="19"/>
        <v>-1</v>
      </c>
      <c r="AA43">
        <f t="shared" si="20"/>
        <v>0</v>
      </c>
      <c r="AB43">
        <f t="shared" si="21"/>
        <v>0</v>
      </c>
    </row>
    <row r="44" spans="1:28" x14ac:dyDescent="0.25">
      <c r="A44" s="174"/>
      <c r="B44" s="1" t="s">
        <v>210</v>
      </c>
      <c r="C44" s="102">
        <v>2</v>
      </c>
      <c r="D44" s="6">
        <v>872</v>
      </c>
      <c r="E44" s="6">
        <v>1677</v>
      </c>
      <c r="F44" s="6">
        <v>56</v>
      </c>
      <c r="G44" s="95">
        <f t="shared" si="17"/>
        <v>0</v>
      </c>
      <c r="H44" s="9"/>
      <c r="I44" s="9"/>
      <c r="J44" s="101">
        <f t="shared" si="18"/>
        <v>-45.930000000000007</v>
      </c>
      <c r="K44" s="104">
        <f t="shared" si="1"/>
        <v>-49.810215811734089</v>
      </c>
      <c r="L44" s="10"/>
      <c r="M44" s="6">
        <v>42</v>
      </c>
      <c r="N44" s="105">
        <f t="shared" si="2"/>
        <v>46.279999999999994</v>
      </c>
      <c r="O44" s="105">
        <f t="shared" si="3"/>
        <v>92.21</v>
      </c>
      <c r="P44" s="1" t="s">
        <v>143</v>
      </c>
      <c r="R44" s="2">
        <v>242</v>
      </c>
      <c r="S44" s="145">
        <f t="shared" si="14"/>
        <v>630</v>
      </c>
      <c r="T44" s="149">
        <f t="shared" si="15"/>
        <v>37.567084078711986</v>
      </c>
      <c r="U44" s="6">
        <f t="shared" si="16"/>
        <v>51.997614788312461</v>
      </c>
      <c r="Z44">
        <f t="shared" si="19"/>
        <v>-2</v>
      </c>
      <c r="AA44">
        <f t="shared" si="20"/>
        <v>0</v>
      </c>
      <c r="AB44">
        <f t="shared" si="21"/>
        <v>0</v>
      </c>
    </row>
    <row r="45" spans="1:28" x14ac:dyDescent="0.25">
      <c r="A45" s="174"/>
      <c r="B45" s="144" t="s">
        <v>209</v>
      </c>
      <c r="C45" s="102">
        <v>2</v>
      </c>
      <c r="D45" s="6">
        <v>154</v>
      </c>
      <c r="E45" s="6">
        <v>219</v>
      </c>
      <c r="F45" s="6">
        <v>29</v>
      </c>
      <c r="G45" s="95">
        <f t="shared" si="17"/>
        <v>0</v>
      </c>
      <c r="H45" s="9"/>
      <c r="I45" s="9"/>
      <c r="J45" s="101">
        <f t="shared" si="18"/>
        <v>-47.930000000000007</v>
      </c>
      <c r="K45" s="104">
        <f t="shared" si="1"/>
        <v>-50.875703216219094</v>
      </c>
      <c r="L45" s="10"/>
      <c r="M45" s="6">
        <v>43</v>
      </c>
      <c r="N45" s="105">
        <f t="shared" si="2"/>
        <v>46.279999999999994</v>
      </c>
      <c r="O45" s="105">
        <f t="shared" si="3"/>
        <v>94.21</v>
      </c>
      <c r="P45" s="1" t="s">
        <v>143</v>
      </c>
      <c r="R45" s="2">
        <v>29</v>
      </c>
      <c r="S45" s="145">
        <f t="shared" si="14"/>
        <v>125</v>
      </c>
      <c r="T45" s="149">
        <f t="shared" si="15"/>
        <v>57.077625570776256</v>
      </c>
      <c r="U45" s="6">
        <f t="shared" si="16"/>
        <v>70.319634703196343</v>
      </c>
      <c r="Z45">
        <f t="shared" si="19"/>
        <v>-2</v>
      </c>
      <c r="AA45">
        <f t="shared" si="20"/>
        <v>0</v>
      </c>
      <c r="AB45">
        <f t="shared" si="21"/>
        <v>0</v>
      </c>
    </row>
    <row r="46" spans="1:28" x14ac:dyDescent="0.25">
      <c r="A46" s="160"/>
      <c r="B46" s="123" t="s">
        <v>242</v>
      </c>
      <c r="C46" s="25">
        <v>2</v>
      </c>
      <c r="D46" s="124">
        <v>7</v>
      </c>
      <c r="E46" s="124">
        <v>9</v>
      </c>
      <c r="F46" s="124">
        <v>40</v>
      </c>
      <c r="G46" s="125">
        <f t="shared" si="17"/>
        <v>0</v>
      </c>
      <c r="H46" s="41"/>
      <c r="I46" s="41"/>
      <c r="J46" s="126">
        <f t="shared" si="18"/>
        <v>-49.930000000000007</v>
      </c>
      <c r="K46" s="127">
        <f t="shared" si="1"/>
        <v>-51.896892214946476</v>
      </c>
      <c r="L46" s="128"/>
      <c r="M46" s="124">
        <v>44</v>
      </c>
      <c r="N46" s="130">
        <f t="shared" si="2"/>
        <v>46.279999999999994</v>
      </c>
      <c r="O46" s="130">
        <f t="shared" si="3"/>
        <v>96.21</v>
      </c>
      <c r="P46" s="123" t="s">
        <v>211</v>
      </c>
      <c r="Q46" s="36"/>
      <c r="R46" s="157">
        <v>3</v>
      </c>
      <c r="S46" s="124">
        <f t="shared" si="14"/>
        <v>4</v>
      </c>
      <c r="T46" s="128">
        <f t="shared" si="15"/>
        <v>44.444444444444443</v>
      </c>
      <c r="U46" s="124">
        <f t="shared" si="16"/>
        <v>77.777777777777786</v>
      </c>
      <c r="Z46">
        <f t="shared" si="19"/>
        <v>0</v>
      </c>
      <c r="AA46">
        <f t="shared" si="20"/>
        <v>0</v>
      </c>
      <c r="AB46">
        <f t="shared" si="21"/>
        <v>-2</v>
      </c>
    </row>
    <row r="47" spans="1:28" x14ac:dyDescent="0.25">
      <c r="A47" s="169">
        <v>45288</v>
      </c>
      <c r="B47" s="1" t="s">
        <v>219</v>
      </c>
      <c r="C47" s="102">
        <v>1.5</v>
      </c>
      <c r="D47" s="6">
        <v>49</v>
      </c>
      <c r="E47" s="6">
        <v>63</v>
      </c>
      <c r="F47" s="6">
        <v>80</v>
      </c>
      <c r="G47" s="95">
        <f t="shared" si="17"/>
        <v>0.44</v>
      </c>
      <c r="H47" s="9"/>
      <c r="I47" s="9">
        <v>0.44</v>
      </c>
      <c r="J47" s="101">
        <f t="shared" si="18"/>
        <v>-50.990000000000009</v>
      </c>
      <c r="K47" s="104">
        <f t="shared" si="1"/>
        <v>-52.185037355439569</v>
      </c>
      <c r="L47" s="10"/>
      <c r="M47" s="6">
        <v>45</v>
      </c>
      <c r="N47" s="105">
        <f t="shared" si="2"/>
        <v>46.719999999999992</v>
      </c>
      <c r="O47" s="105">
        <f t="shared" si="3"/>
        <v>97.71</v>
      </c>
      <c r="P47" s="1" t="s">
        <v>144</v>
      </c>
      <c r="R47" s="2">
        <v>8</v>
      </c>
      <c r="S47" s="145">
        <f t="shared" si="14"/>
        <v>41</v>
      </c>
      <c r="T47" s="149">
        <f t="shared" si="15"/>
        <v>65.079365079365076</v>
      </c>
      <c r="U47" s="6">
        <f t="shared" si="16"/>
        <v>77.777777777777786</v>
      </c>
      <c r="Z47">
        <f t="shared" si="19"/>
        <v>0</v>
      </c>
      <c r="AA47">
        <f t="shared" si="20"/>
        <v>-1.06</v>
      </c>
      <c r="AB47">
        <f t="shared" si="21"/>
        <v>0</v>
      </c>
    </row>
    <row r="48" spans="1:28" x14ac:dyDescent="0.25">
      <c r="A48" s="174"/>
      <c r="B48" s="1" t="s">
        <v>210</v>
      </c>
      <c r="C48" s="102">
        <v>2</v>
      </c>
      <c r="D48" s="6">
        <v>842</v>
      </c>
      <c r="E48" s="6">
        <v>1377</v>
      </c>
      <c r="F48" s="6">
        <v>47</v>
      </c>
      <c r="G48" s="95">
        <f t="shared" si="17"/>
        <v>0</v>
      </c>
      <c r="H48" s="9"/>
      <c r="I48" s="9"/>
      <c r="J48" s="101">
        <f t="shared" si="18"/>
        <v>-52.990000000000009</v>
      </c>
      <c r="K48" s="104">
        <f t="shared" si="1"/>
        <v>-53.144117942031897</v>
      </c>
      <c r="L48" s="10"/>
      <c r="M48" s="6">
        <v>46</v>
      </c>
      <c r="N48" s="105">
        <f t="shared" si="2"/>
        <v>46.719999999999992</v>
      </c>
      <c r="O48" s="105">
        <f t="shared" si="3"/>
        <v>99.71</v>
      </c>
      <c r="P48" s="1" t="s">
        <v>143</v>
      </c>
      <c r="R48" s="2">
        <v>188</v>
      </c>
      <c r="S48" s="145">
        <f t="shared" si="14"/>
        <v>654</v>
      </c>
      <c r="T48" s="149">
        <f t="shared" si="15"/>
        <v>47.494553376906318</v>
      </c>
      <c r="U48" s="6">
        <f t="shared" si="16"/>
        <v>61.147421931735657</v>
      </c>
      <c r="Z48">
        <f t="shared" si="19"/>
        <v>-2</v>
      </c>
      <c r="AA48">
        <f t="shared" si="20"/>
        <v>0</v>
      </c>
      <c r="AB48">
        <f t="shared" si="21"/>
        <v>0</v>
      </c>
    </row>
    <row r="49" spans="1:28" x14ac:dyDescent="0.25">
      <c r="A49" s="174"/>
      <c r="B49" s="158" t="s">
        <v>209</v>
      </c>
      <c r="C49" s="40">
        <v>2</v>
      </c>
      <c r="D49" s="142">
        <v>13</v>
      </c>
      <c r="E49" s="142">
        <v>152</v>
      </c>
      <c r="F49" s="142">
        <v>108</v>
      </c>
      <c r="G49" s="40">
        <f t="shared" si="17"/>
        <v>6.08</v>
      </c>
      <c r="H49" s="40">
        <v>6.08</v>
      </c>
      <c r="I49" s="40"/>
      <c r="J49" s="101">
        <f t="shared" si="18"/>
        <v>-48.910000000000011</v>
      </c>
      <c r="K49" s="104">
        <f t="shared" si="1"/>
        <v>-48.08770032445188</v>
      </c>
      <c r="L49" s="170"/>
      <c r="M49" s="142">
        <v>47</v>
      </c>
      <c r="N49" s="40">
        <f t="shared" si="2"/>
        <v>52.79999999999999</v>
      </c>
      <c r="O49" s="40">
        <f t="shared" si="3"/>
        <v>101.71</v>
      </c>
      <c r="P49" s="152" t="s">
        <v>143</v>
      </c>
      <c r="Q49" s="39"/>
      <c r="R49" s="121">
        <v>23</v>
      </c>
      <c r="S49" s="34">
        <f t="shared" si="14"/>
        <v>-10</v>
      </c>
      <c r="T49" s="38">
        <f t="shared" si="15"/>
        <v>0</v>
      </c>
      <c r="U49" s="142">
        <f t="shared" si="16"/>
        <v>8.5526315789473681</v>
      </c>
      <c r="Z49">
        <f t="shared" si="19"/>
        <v>4.08</v>
      </c>
      <c r="AA49">
        <f t="shared" si="20"/>
        <v>0</v>
      </c>
      <c r="AB49">
        <f t="shared" si="21"/>
        <v>0</v>
      </c>
    </row>
    <row r="50" spans="1:28" x14ac:dyDescent="0.25">
      <c r="A50" s="160"/>
      <c r="B50" s="123" t="s">
        <v>242</v>
      </c>
      <c r="C50" s="25">
        <v>2</v>
      </c>
      <c r="D50" s="124">
        <v>7</v>
      </c>
      <c r="E50" s="124">
        <v>9</v>
      </c>
      <c r="F50" s="124">
        <v>16</v>
      </c>
      <c r="G50" s="125">
        <f t="shared" si="17"/>
        <v>0</v>
      </c>
      <c r="H50" s="41"/>
      <c r="I50" s="41"/>
      <c r="J50" s="126">
        <f t="shared" si="18"/>
        <v>-50.910000000000011</v>
      </c>
      <c r="K50" s="127">
        <f t="shared" si="1"/>
        <v>-49.088805322533993</v>
      </c>
      <c r="L50" s="128"/>
      <c r="M50" s="124">
        <v>48</v>
      </c>
      <c r="N50" s="130">
        <f t="shared" si="2"/>
        <v>52.79999999999999</v>
      </c>
      <c r="O50" s="130">
        <f t="shared" si="3"/>
        <v>103.71</v>
      </c>
      <c r="P50" s="123" t="s">
        <v>211</v>
      </c>
      <c r="Q50" s="36"/>
      <c r="R50" s="157">
        <v>3</v>
      </c>
      <c r="S50" s="124">
        <f t="shared" si="14"/>
        <v>4</v>
      </c>
      <c r="T50" s="128">
        <f t="shared" si="15"/>
        <v>44.444444444444443</v>
      </c>
      <c r="U50" s="124">
        <f t="shared" si="16"/>
        <v>77.777777777777786</v>
      </c>
      <c r="Z50">
        <f t="shared" si="19"/>
        <v>0</v>
      </c>
      <c r="AA50">
        <f t="shared" si="20"/>
        <v>0</v>
      </c>
      <c r="AB50">
        <f t="shared" si="21"/>
        <v>-2</v>
      </c>
    </row>
    <row r="51" spans="1:28" x14ac:dyDescent="0.25">
      <c r="A51" s="169">
        <v>45290</v>
      </c>
      <c r="B51" s="152" t="s">
        <v>128</v>
      </c>
      <c r="C51" s="40">
        <v>3.3</v>
      </c>
      <c r="D51" s="142">
        <v>8</v>
      </c>
      <c r="E51" s="142">
        <v>99</v>
      </c>
      <c r="F51" s="142">
        <v>212</v>
      </c>
      <c r="G51" s="40">
        <f t="shared" si="17"/>
        <v>10.199999999999999</v>
      </c>
      <c r="H51" s="40">
        <v>5.7</v>
      </c>
      <c r="I51" s="40">
        <v>4.5</v>
      </c>
      <c r="J51" s="101">
        <f t="shared" si="18"/>
        <v>-44.010000000000005</v>
      </c>
      <c r="K51" s="104">
        <f t="shared" si="1"/>
        <v>-41.126997476871331</v>
      </c>
      <c r="L51" s="170"/>
      <c r="M51" s="142">
        <v>49</v>
      </c>
      <c r="N51" s="40">
        <f t="shared" si="2"/>
        <v>62.999999999999986</v>
      </c>
      <c r="O51" s="40">
        <f t="shared" si="3"/>
        <v>107.00999999999999</v>
      </c>
      <c r="P51" s="152" t="s">
        <v>144</v>
      </c>
      <c r="Q51" s="39"/>
      <c r="R51" s="121">
        <v>12</v>
      </c>
      <c r="S51" s="34">
        <f t="shared" si="14"/>
        <v>-4</v>
      </c>
      <c r="T51" s="38">
        <f t="shared" si="15"/>
        <v>0</v>
      </c>
      <c r="U51" s="142">
        <f t="shared" si="16"/>
        <v>8.0808080808080813</v>
      </c>
      <c r="Z51">
        <f t="shared" si="19"/>
        <v>0</v>
      </c>
      <c r="AA51">
        <f t="shared" si="20"/>
        <v>6.8999999999999995</v>
      </c>
      <c r="AB51">
        <f t="shared" si="21"/>
        <v>0</v>
      </c>
    </row>
    <row r="52" spans="1:28" x14ac:dyDescent="0.25">
      <c r="A52" s="174"/>
      <c r="B52" s="152" t="s">
        <v>95</v>
      </c>
      <c r="C52" s="40">
        <v>3</v>
      </c>
      <c r="D52" s="142">
        <v>41</v>
      </c>
      <c r="E52" s="142">
        <v>532</v>
      </c>
      <c r="F52" s="142">
        <v>152</v>
      </c>
      <c r="G52" s="40">
        <f t="shared" si="17"/>
        <v>7.11</v>
      </c>
      <c r="H52" s="40">
        <v>7.11</v>
      </c>
      <c r="I52" s="40"/>
      <c r="J52" s="101">
        <f t="shared" si="18"/>
        <v>-39.900000000000006</v>
      </c>
      <c r="K52" s="104">
        <f t="shared" si="1"/>
        <v>-36.26943005181348</v>
      </c>
      <c r="L52" s="170"/>
      <c r="M52" s="142">
        <v>50</v>
      </c>
      <c r="N52" s="40">
        <f t="shared" si="2"/>
        <v>70.109999999999985</v>
      </c>
      <c r="O52" s="40">
        <f t="shared" si="3"/>
        <v>110.00999999999999</v>
      </c>
      <c r="P52" s="152" t="s">
        <v>143</v>
      </c>
      <c r="Q52" s="39"/>
      <c r="R52" s="121">
        <v>89</v>
      </c>
      <c r="S52" s="34">
        <f t="shared" si="14"/>
        <v>-48</v>
      </c>
      <c r="T52" s="38">
        <f t="shared" si="15"/>
        <v>0</v>
      </c>
      <c r="U52" s="142">
        <f t="shared" si="16"/>
        <v>7.7067669172932325</v>
      </c>
      <c r="Z52">
        <f t="shared" si="19"/>
        <v>4.1100000000000003</v>
      </c>
      <c r="AA52">
        <f t="shared" si="20"/>
        <v>0</v>
      </c>
      <c r="AB52">
        <f t="shared" si="21"/>
        <v>0</v>
      </c>
    </row>
    <row r="53" spans="1:28" x14ac:dyDescent="0.25">
      <c r="A53" s="174"/>
      <c r="B53" s="158" t="s">
        <v>206</v>
      </c>
      <c r="C53" s="40">
        <v>0.25</v>
      </c>
      <c r="D53" s="142">
        <v>67</v>
      </c>
      <c r="E53" s="142">
        <v>693</v>
      </c>
      <c r="F53" s="142">
        <v>86</v>
      </c>
      <c r="G53" s="40">
        <f t="shared" si="17"/>
        <v>0.77</v>
      </c>
      <c r="H53" s="40">
        <v>0.77</v>
      </c>
      <c r="I53" s="40"/>
      <c r="J53" s="101">
        <f t="shared" si="18"/>
        <v>-39.380000000000003</v>
      </c>
      <c r="K53" s="104">
        <f t="shared" si="1"/>
        <v>-35.715581353165263</v>
      </c>
      <c r="L53" s="170"/>
      <c r="M53" s="142">
        <v>51</v>
      </c>
      <c r="N53" s="40">
        <f t="shared" si="2"/>
        <v>70.879999999999981</v>
      </c>
      <c r="O53" s="40">
        <f t="shared" si="3"/>
        <v>110.25999999999999</v>
      </c>
      <c r="P53" s="152" t="s">
        <v>143</v>
      </c>
      <c r="Q53" s="39"/>
      <c r="R53" s="121">
        <v>95</v>
      </c>
      <c r="S53" s="34">
        <f t="shared" si="14"/>
        <v>-28</v>
      </c>
      <c r="T53" s="38">
        <f t="shared" si="15"/>
        <v>0</v>
      </c>
      <c r="U53" s="142">
        <f t="shared" si="16"/>
        <v>9.6681096681096683</v>
      </c>
      <c r="Z53">
        <f t="shared" si="19"/>
        <v>0.52</v>
      </c>
      <c r="AA53">
        <f t="shared" si="20"/>
        <v>0</v>
      </c>
      <c r="AB53">
        <f t="shared" si="21"/>
        <v>0</v>
      </c>
    </row>
    <row r="54" spans="1:28" x14ac:dyDescent="0.25">
      <c r="A54" s="174"/>
      <c r="B54" s="1" t="s">
        <v>219</v>
      </c>
      <c r="C54" s="102">
        <v>0.6</v>
      </c>
      <c r="D54" s="6">
        <v>63</v>
      </c>
      <c r="E54" s="6">
        <v>74</v>
      </c>
      <c r="F54" s="6">
        <v>26</v>
      </c>
      <c r="G54" s="95">
        <f t="shared" si="17"/>
        <v>0</v>
      </c>
      <c r="H54" s="9"/>
      <c r="I54" s="9"/>
      <c r="J54" s="101">
        <f t="shared" si="18"/>
        <v>-39.980000000000004</v>
      </c>
      <c r="K54" s="104">
        <f t="shared" si="1"/>
        <v>-36.063503517950579</v>
      </c>
      <c r="L54" s="10"/>
      <c r="M54" s="6">
        <v>52</v>
      </c>
      <c r="N54" s="105">
        <f t="shared" si="2"/>
        <v>70.879999999999981</v>
      </c>
      <c r="O54" s="105">
        <f t="shared" si="3"/>
        <v>110.85999999999999</v>
      </c>
      <c r="P54" s="1" t="s">
        <v>144</v>
      </c>
      <c r="R54" s="2">
        <v>9</v>
      </c>
      <c r="S54" s="145">
        <f t="shared" si="14"/>
        <v>54</v>
      </c>
      <c r="T54" s="149">
        <f t="shared" si="15"/>
        <v>72.972972972972968</v>
      </c>
      <c r="U54" s="6">
        <f t="shared" si="16"/>
        <v>85.13513513513513</v>
      </c>
      <c r="Z54">
        <f t="shared" si="19"/>
        <v>0</v>
      </c>
      <c r="AA54">
        <f t="shared" si="20"/>
        <v>-0.6</v>
      </c>
      <c r="AB54">
        <f t="shared" si="21"/>
        <v>0</v>
      </c>
    </row>
    <row r="55" spans="1:28" x14ac:dyDescent="0.25">
      <c r="A55" s="174"/>
      <c r="B55" s="1" t="s">
        <v>210</v>
      </c>
      <c r="C55" s="102">
        <v>2</v>
      </c>
      <c r="D55" s="6">
        <v>471</v>
      </c>
      <c r="E55" s="6">
        <v>1740</v>
      </c>
      <c r="F55" s="6">
        <v>69</v>
      </c>
      <c r="G55" s="95">
        <f t="shared" si="17"/>
        <v>0</v>
      </c>
      <c r="H55" s="9"/>
      <c r="I55" s="9"/>
      <c r="J55" s="101">
        <f t="shared" si="18"/>
        <v>-41.980000000000004</v>
      </c>
      <c r="K55" s="104">
        <f t="shared" si="1"/>
        <v>-37.196526670210886</v>
      </c>
      <c r="L55" s="10"/>
      <c r="M55" s="6">
        <v>53</v>
      </c>
      <c r="N55" s="105">
        <f t="shared" si="2"/>
        <v>70.879999999999981</v>
      </c>
      <c r="O55" s="105">
        <f t="shared" si="3"/>
        <v>112.85999999999999</v>
      </c>
      <c r="P55" s="1" t="s">
        <v>143</v>
      </c>
      <c r="R55" s="2">
        <v>260</v>
      </c>
      <c r="S55" s="145">
        <f t="shared" si="14"/>
        <v>211</v>
      </c>
      <c r="T55" s="149">
        <f t="shared" si="15"/>
        <v>12.126436781609195</v>
      </c>
      <c r="U55" s="6">
        <f t="shared" si="16"/>
        <v>27.068965517241377</v>
      </c>
      <c r="Z55">
        <f t="shared" si="19"/>
        <v>-2</v>
      </c>
      <c r="AA55">
        <f t="shared" si="20"/>
        <v>0</v>
      </c>
      <c r="AB55">
        <f t="shared" si="21"/>
        <v>0</v>
      </c>
    </row>
    <row r="56" spans="1:28" x14ac:dyDescent="0.25">
      <c r="A56" s="160"/>
      <c r="B56" s="123" t="s">
        <v>209</v>
      </c>
      <c r="C56" s="25">
        <v>2</v>
      </c>
      <c r="D56" s="124">
        <v>50</v>
      </c>
      <c r="E56" s="124">
        <v>234</v>
      </c>
      <c r="F56" s="124">
        <v>70</v>
      </c>
      <c r="G56" s="125">
        <f t="shared" si="17"/>
        <v>0</v>
      </c>
      <c r="H56" s="41"/>
      <c r="I56" s="41"/>
      <c r="J56" s="126">
        <f t="shared" si="18"/>
        <v>-43.980000000000004</v>
      </c>
      <c r="K56" s="127">
        <f t="shared" si="1"/>
        <v>-38.290092286261547</v>
      </c>
      <c r="L56" s="128"/>
      <c r="M56" s="124">
        <v>54</v>
      </c>
      <c r="N56" s="130">
        <f t="shared" si="2"/>
        <v>70.879999999999981</v>
      </c>
      <c r="O56" s="130">
        <f t="shared" si="3"/>
        <v>114.85999999999999</v>
      </c>
      <c r="P56" s="123" t="s">
        <v>143</v>
      </c>
      <c r="Q56" s="36"/>
      <c r="R56" s="157">
        <v>35</v>
      </c>
      <c r="S56" s="124">
        <f t="shared" si="14"/>
        <v>15</v>
      </c>
      <c r="T56" s="128">
        <f t="shared" si="15"/>
        <v>6.4102564102564097</v>
      </c>
      <c r="U56" s="124">
        <f t="shared" si="16"/>
        <v>21.367521367521366</v>
      </c>
      <c r="Z56">
        <f t="shared" si="19"/>
        <v>-2</v>
      </c>
      <c r="AA56">
        <f t="shared" si="20"/>
        <v>0</v>
      </c>
      <c r="AB56">
        <f t="shared" si="21"/>
        <v>0</v>
      </c>
    </row>
    <row r="57" spans="1:28" x14ac:dyDescent="0.25">
      <c r="A57" s="92"/>
      <c r="C57" s="102"/>
      <c r="D57" s="6"/>
      <c r="E57" s="6"/>
      <c r="F57" s="6"/>
      <c r="G57" s="95">
        <f t="shared" si="17"/>
        <v>0</v>
      </c>
      <c r="H57" s="9"/>
      <c r="I57" s="9"/>
      <c r="J57" s="101">
        <f t="shared" si="18"/>
        <v>-43.980000000000004</v>
      </c>
      <c r="K57" s="104">
        <f t="shared" si="1"/>
        <v>-38.290092286261547</v>
      </c>
      <c r="L57" s="10"/>
      <c r="M57" s="6">
        <v>55</v>
      </c>
      <c r="N57" s="105">
        <f t="shared" si="2"/>
        <v>70.879999999999981</v>
      </c>
      <c r="O57" s="105">
        <f t="shared" si="3"/>
        <v>114.85999999999999</v>
      </c>
      <c r="S57" s="145">
        <f t="shared" si="14"/>
        <v>0</v>
      </c>
      <c r="T57" s="149">
        <f t="shared" si="15"/>
        <v>0</v>
      </c>
      <c r="U57" s="6" t="e">
        <f t="shared" si="16"/>
        <v>#DIV/0!</v>
      </c>
      <c r="Z57">
        <f t="shared" si="19"/>
        <v>0</v>
      </c>
      <c r="AA57">
        <f t="shared" si="20"/>
        <v>0</v>
      </c>
      <c r="AB57">
        <f t="shared" si="21"/>
        <v>0</v>
      </c>
    </row>
    <row r="58" spans="1:28" x14ac:dyDescent="0.25">
      <c r="A58" s="92"/>
      <c r="C58" s="102"/>
      <c r="D58" s="6"/>
      <c r="E58" s="6"/>
      <c r="F58" s="6"/>
      <c r="G58" s="95">
        <f t="shared" si="17"/>
        <v>0</v>
      </c>
      <c r="H58" s="9"/>
      <c r="I58" s="9"/>
      <c r="J58" s="101">
        <f t="shared" si="18"/>
        <v>-43.980000000000004</v>
      </c>
      <c r="K58" s="104">
        <f t="shared" si="1"/>
        <v>-38.290092286261547</v>
      </c>
      <c r="L58" s="10"/>
      <c r="M58" s="6">
        <v>56</v>
      </c>
      <c r="N58" s="105">
        <f t="shared" si="2"/>
        <v>70.879999999999981</v>
      </c>
      <c r="O58" s="105">
        <f t="shared" si="3"/>
        <v>114.85999999999999</v>
      </c>
      <c r="S58" s="145">
        <f t="shared" si="14"/>
        <v>0</v>
      </c>
      <c r="T58" s="149">
        <f t="shared" si="15"/>
        <v>0</v>
      </c>
      <c r="U58" s="6" t="e">
        <f t="shared" si="16"/>
        <v>#DIV/0!</v>
      </c>
      <c r="Z58">
        <f t="shared" si="19"/>
        <v>0</v>
      </c>
      <c r="AA58">
        <f t="shared" si="20"/>
        <v>0</v>
      </c>
      <c r="AB58">
        <f t="shared" si="21"/>
        <v>0</v>
      </c>
    </row>
    <row r="59" spans="1:28" x14ac:dyDescent="0.25">
      <c r="A59" s="92"/>
      <c r="C59" s="102"/>
      <c r="D59" s="6"/>
      <c r="E59" s="6"/>
      <c r="F59" s="6"/>
      <c r="G59" s="95">
        <f t="shared" si="17"/>
        <v>0</v>
      </c>
      <c r="H59" s="9"/>
      <c r="I59" s="9"/>
      <c r="J59" s="101">
        <f t="shared" si="18"/>
        <v>-43.980000000000004</v>
      </c>
      <c r="K59" s="104">
        <f t="shared" si="1"/>
        <v>-38.290092286261547</v>
      </c>
      <c r="L59" s="10"/>
      <c r="M59" s="6">
        <v>57</v>
      </c>
      <c r="N59" s="105">
        <f t="shared" si="2"/>
        <v>70.879999999999981</v>
      </c>
      <c r="O59" s="105">
        <f t="shared" si="3"/>
        <v>114.85999999999999</v>
      </c>
      <c r="S59" s="145">
        <f t="shared" si="14"/>
        <v>0</v>
      </c>
      <c r="T59" s="149">
        <f t="shared" si="15"/>
        <v>0</v>
      </c>
      <c r="U59" s="6" t="e">
        <f t="shared" si="16"/>
        <v>#DIV/0!</v>
      </c>
      <c r="Z59">
        <f t="shared" si="19"/>
        <v>0</v>
      </c>
      <c r="AA59">
        <f t="shared" si="20"/>
        <v>0</v>
      </c>
      <c r="AB59">
        <f t="shared" si="21"/>
        <v>0</v>
      </c>
    </row>
    <row r="60" spans="1:28" x14ac:dyDescent="0.25">
      <c r="A60" s="92"/>
      <c r="C60" s="102"/>
      <c r="D60" s="6"/>
      <c r="E60" s="6"/>
      <c r="F60" s="6"/>
      <c r="G60" s="95">
        <f t="shared" si="17"/>
        <v>0</v>
      </c>
      <c r="H60" s="9"/>
      <c r="I60" s="9"/>
      <c r="J60" s="101">
        <f t="shared" si="18"/>
        <v>-43.980000000000004</v>
      </c>
      <c r="K60" s="104">
        <f t="shared" si="1"/>
        <v>-38.290092286261547</v>
      </c>
      <c r="L60" s="10"/>
      <c r="M60" s="6">
        <v>58</v>
      </c>
      <c r="N60" s="105">
        <f t="shared" si="2"/>
        <v>70.879999999999981</v>
      </c>
      <c r="O60" s="105">
        <f t="shared" si="3"/>
        <v>114.85999999999999</v>
      </c>
      <c r="S60" s="145">
        <f t="shared" si="14"/>
        <v>0</v>
      </c>
      <c r="T60" s="149">
        <f t="shared" si="15"/>
        <v>0</v>
      </c>
      <c r="U60" s="6" t="e">
        <f t="shared" si="16"/>
        <v>#DIV/0!</v>
      </c>
      <c r="Z60">
        <f t="shared" si="19"/>
        <v>0</v>
      </c>
      <c r="AA60">
        <f t="shared" si="20"/>
        <v>0</v>
      </c>
      <c r="AB60">
        <f t="shared" si="21"/>
        <v>0</v>
      </c>
    </row>
    <row r="61" spans="1:28" x14ac:dyDescent="0.25">
      <c r="A61" s="92"/>
      <c r="C61" s="102"/>
      <c r="D61" s="6"/>
      <c r="E61" s="6"/>
      <c r="F61" s="6"/>
      <c r="G61" s="95">
        <f t="shared" si="17"/>
        <v>0</v>
      </c>
      <c r="H61" s="9"/>
      <c r="I61" s="9"/>
      <c r="J61" s="101">
        <f t="shared" si="18"/>
        <v>-43.980000000000004</v>
      </c>
      <c r="K61" s="104">
        <f t="shared" si="1"/>
        <v>-38.290092286261547</v>
      </c>
      <c r="L61" s="10"/>
      <c r="M61" s="6">
        <v>59</v>
      </c>
      <c r="N61" s="105">
        <f t="shared" si="2"/>
        <v>70.879999999999981</v>
      </c>
      <c r="O61" s="105">
        <f t="shared" si="3"/>
        <v>114.85999999999999</v>
      </c>
      <c r="S61" s="145">
        <f t="shared" si="14"/>
        <v>0</v>
      </c>
      <c r="T61" s="149">
        <f t="shared" si="15"/>
        <v>0</v>
      </c>
      <c r="U61" s="6" t="e">
        <f t="shared" si="16"/>
        <v>#DIV/0!</v>
      </c>
      <c r="Z61">
        <f t="shared" si="19"/>
        <v>0</v>
      </c>
      <c r="AA61">
        <f t="shared" si="20"/>
        <v>0</v>
      </c>
      <c r="AB61">
        <f t="shared" si="21"/>
        <v>0</v>
      </c>
    </row>
    <row r="62" spans="1:28" x14ac:dyDescent="0.25">
      <c r="A62" s="92"/>
      <c r="C62" s="102"/>
      <c r="D62" s="6"/>
      <c r="E62" s="6"/>
      <c r="F62" s="6"/>
      <c r="G62" s="95">
        <f t="shared" si="17"/>
        <v>0</v>
      </c>
      <c r="H62" s="9"/>
      <c r="I62" s="9"/>
      <c r="J62" s="101">
        <f t="shared" si="18"/>
        <v>-43.980000000000004</v>
      </c>
      <c r="K62" s="104">
        <f t="shared" si="1"/>
        <v>-38.290092286261547</v>
      </c>
      <c r="L62" s="10"/>
      <c r="M62" s="6">
        <v>60</v>
      </c>
      <c r="N62" s="105">
        <f t="shared" si="2"/>
        <v>70.879999999999981</v>
      </c>
      <c r="O62" s="105">
        <f t="shared" si="3"/>
        <v>114.85999999999999</v>
      </c>
      <c r="S62" s="145">
        <f t="shared" si="14"/>
        <v>0</v>
      </c>
      <c r="T62" s="149">
        <f t="shared" si="15"/>
        <v>0</v>
      </c>
      <c r="U62" s="6" t="e">
        <f t="shared" si="16"/>
        <v>#DIV/0!</v>
      </c>
      <c r="Z62">
        <f t="shared" si="19"/>
        <v>0</v>
      </c>
      <c r="AA62">
        <f t="shared" si="20"/>
        <v>0</v>
      </c>
      <c r="AB62">
        <f t="shared" si="21"/>
        <v>0</v>
      </c>
    </row>
    <row r="63" spans="1:28" x14ac:dyDescent="0.25">
      <c r="A63" s="92"/>
      <c r="C63" s="102"/>
      <c r="D63" s="6"/>
      <c r="E63" s="6"/>
      <c r="F63" s="6"/>
      <c r="G63" s="95">
        <f t="shared" si="17"/>
        <v>0</v>
      </c>
      <c r="H63" s="9"/>
      <c r="I63" s="9"/>
      <c r="J63" s="101">
        <f t="shared" si="18"/>
        <v>-43.980000000000004</v>
      </c>
      <c r="K63" s="104">
        <f t="shared" si="1"/>
        <v>-38.290092286261547</v>
      </c>
      <c r="L63" s="10"/>
      <c r="M63" s="6">
        <v>61</v>
      </c>
      <c r="N63" s="105">
        <f t="shared" si="2"/>
        <v>70.879999999999981</v>
      </c>
      <c r="O63" s="105">
        <f t="shared" si="3"/>
        <v>114.85999999999999</v>
      </c>
      <c r="S63" s="145">
        <f t="shared" si="14"/>
        <v>0</v>
      </c>
      <c r="T63" s="149">
        <f t="shared" si="15"/>
        <v>0</v>
      </c>
      <c r="U63" s="6" t="e">
        <f t="shared" si="16"/>
        <v>#DIV/0!</v>
      </c>
      <c r="Z63">
        <f t="shared" si="19"/>
        <v>0</v>
      </c>
      <c r="AA63">
        <f t="shared" si="20"/>
        <v>0</v>
      </c>
      <c r="AB63">
        <f t="shared" si="21"/>
        <v>0</v>
      </c>
    </row>
    <row r="64" spans="1:28" x14ac:dyDescent="0.25">
      <c r="A64" s="92"/>
      <c r="C64" s="102"/>
      <c r="D64" s="6"/>
      <c r="E64" s="6"/>
      <c r="F64" s="6"/>
      <c r="G64" s="95">
        <f t="shared" si="17"/>
        <v>0</v>
      </c>
      <c r="H64" s="9"/>
      <c r="I64" s="9"/>
      <c r="J64" s="101">
        <f t="shared" si="18"/>
        <v>-43.980000000000004</v>
      </c>
      <c r="K64" s="104">
        <f t="shared" si="1"/>
        <v>-38.290092286261547</v>
      </c>
      <c r="L64" s="10"/>
      <c r="M64" s="6">
        <v>62</v>
      </c>
      <c r="N64" s="105">
        <f t="shared" si="2"/>
        <v>70.879999999999981</v>
      </c>
      <c r="O64" s="105">
        <f t="shared" si="3"/>
        <v>114.85999999999999</v>
      </c>
      <c r="S64" s="145">
        <f t="shared" si="14"/>
        <v>0</v>
      </c>
      <c r="T64" s="149">
        <f t="shared" si="15"/>
        <v>0</v>
      </c>
      <c r="U64" s="6" t="e">
        <f t="shared" si="16"/>
        <v>#DIV/0!</v>
      </c>
      <c r="Z64">
        <f t="shared" si="19"/>
        <v>0</v>
      </c>
      <c r="AA64">
        <f t="shared" si="20"/>
        <v>0</v>
      </c>
      <c r="AB64">
        <f t="shared" si="21"/>
        <v>0</v>
      </c>
    </row>
    <row r="65" spans="1:28" x14ac:dyDescent="0.25">
      <c r="A65" s="92"/>
      <c r="C65" s="102"/>
      <c r="D65" s="6"/>
      <c r="E65" s="6"/>
      <c r="F65" s="6"/>
      <c r="G65" s="95">
        <f t="shared" si="17"/>
        <v>0</v>
      </c>
      <c r="H65" s="9"/>
      <c r="I65" s="9"/>
      <c r="J65" s="101">
        <f t="shared" si="18"/>
        <v>-43.980000000000004</v>
      </c>
      <c r="K65" s="104">
        <f t="shared" si="1"/>
        <v>-38.290092286261547</v>
      </c>
      <c r="L65" s="10"/>
      <c r="M65" s="6">
        <v>63</v>
      </c>
      <c r="N65" s="105">
        <f t="shared" si="2"/>
        <v>70.879999999999981</v>
      </c>
      <c r="O65" s="105">
        <f t="shared" si="3"/>
        <v>114.85999999999999</v>
      </c>
      <c r="S65" s="145">
        <f t="shared" si="14"/>
        <v>0</v>
      </c>
      <c r="T65" s="149">
        <f t="shared" si="15"/>
        <v>0</v>
      </c>
      <c r="U65" s="6" t="e">
        <f t="shared" si="16"/>
        <v>#DIV/0!</v>
      </c>
      <c r="Z65">
        <f t="shared" si="19"/>
        <v>0</v>
      </c>
      <c r="AA65">
        <f t="shared" si="20"/>
        <v>0</v>
      </c>
      <c r="AB65">
        <f t="shared" si="21"/>
        <v>0</v>
      </c>
    </row>
    <row r="66" spans="1:28" x14ac:dyDescent="0.25">
      <c r="A66" s="92"/>
      <c r="C66" s="102"/>
      <c r="D66" s="6"/>
      <c r="E66" s="6"/>
      <c r="F66" s="6"/>
      <c r="G66" s="95">
        <f t="shared" si="17"/>
        <v>0</v>
      </c>
      <c r="H66" s="9"/>
      <c r="I66" s="9"/>
      <c r="J66" s="101">
        <f t="shared" si="18"/>
        <v>-43.980000000000004</v>
      </c>
      <c r="K66" s="104">
        <f t="shared" si="1"/>
        <v>-38.290092286261547</v>
      </c>
      <c r="L66" s="10"/>
      <c r="M66" s="6">
        <v>64</v>
      </c>
      <c r="N66" s="105">
        <f t="shared" si="2"/>
        <v>70.879999999999981</v>
      </c>
      <c r="O66" s="105">
        <f t="shared" si="3"/>
        <v>114.85999999999999</v>
      </c>
      <c r="S66" s="145">
        <f t="shared" si="14"/>
        <v>0</v>
      </c>
      <c r="T66" s="149">
        <f t="shared" si="15"/>
        <v>0</v>
      </c>
      <c r="U66" s="6" t="e">
        <f t="shared" si="16"/>
        <v>#DIV/0!</v>
      </c>
      <c r="Z66">
        <f t="shared" si="19"/>
        <v>0</v>
      </c>
      <c r="AA66">
        <f t="shared" si="20"/>
        <v>0</v>
      </c>
      <c r="AB66">
        <f t="shared" si="21"/>
        <v>0</v>
      </c>
    </row>
    <row r="67" spans="1:28" x14ac:dyDescent="0.25">
      <c r="A67" s="92"/>
      <c r="C67" s="102"/>
      <c r="D67" s="6"/>
      <c r="E67" s="6"/>
      <c r="F67" s="6"/>
      <c r="G67" s="95">
        <f t="shared" si="17"/>
        <v>0</v>
      </c>
      <c r="H67" s="9"/>
      <c r="I67" s="9"/>
      <c r="J67" s="101">
        <f t="shared" si="18"/>
        <v>-43.980000000000004</v>
      </c>
      <c r="K67" s="104">
        <f t="shared" si="1"/>
        <v>-38.290092286261547</v>
      </c>
      <c r="L67" s="10"/>
      <c r="M67" s="6">
        <v>65</v>
      </c>
      <c r="N67" s="105">
        <f t="shared" si="2"/>
        <v>70.879999999999981</v>
      </c>
      <c r="O67" s="105">
        <f t="shared" si="3"/>
        <v>114.85999999999999</v>
      </c>
      <c r="S67" s="145">
        <f t="shared" si="14"/>
        <v>0</v>
      </c>
      <c r="T67" s="149">
        <f t="shared" si="15"/>
        <v>0</v>
      </c>
      <c r="U67" s="6" t="e">
        <f t="shared" si="16"/>
        <v>#DIV/0!</v>
      </c>
      <c r="Z67">
        <f t="shared" si="19"/>
        <v>0</v>
      </c>
      <c r="AA67">
        <f t="shared" si="20"/>
        <v>0</v>
      </c>
      <c r="AB67">
        <f t="shared" si="21"/>
        <v>0</v>
      </c>
    </row>
    <row r="68" spans="1:28" x14ac:dyDescent="0.25">
      <c r="A68" s="92"/>
      <c r="C68" s="102"/>
      <c r="D68" s="6"/>
      <c r="E68" s="6"/>
      <c r="F68" s="6"/>
      <c r="G68" s="95">
        <f t="shared" si="17"/>
        <v>0</v>
      </c>
      <c r="H68" s="9"/>
      <c r="I68" s="9"/>
      <c r="J68" s="101">
        <f t="shared" si="18"/>
        <v>-43.980000000000004</v>
      </c>
      <c r="K68" s="104">
        <f t="shared" ref="K68:K131" si="22">(N68-O68)/O68*100</f>
        <v>-38.290092286261547</v>
      </c>
      <c r="L68" s="10"/>
      <c r="M68" s="6">
        <v>66</v>
      </c>
      <c r="N68" s="105">
        <f t="shared" ref="N68:N131" si="23">N67+G68</f>
        <v>70.879999999999981</v>
      </c>
      <c r="O68" s="105">
        <f t="shared" ref="O68:O131" si="24">O67+C68</f>
        <v>114.85999999999999</v>
      </c>
      <c r="S68" s="145">
        <f t="shared" si="14"/>
        <v>0</v>
      </c>
      <c r="T68" s="149">
        <f t="shared" si="15"/>
        <v>0</v>
      </c>
      <c r="U68" s="6" t="e">
        <f t="shared" si="16"/>
        <v>#DIV/0!</v>
      </c>
      <c r="Z68">
        <f t="shared" si="19"/>
        <v>0</v>
      </c>
      <c r="AA68">
        <f t="shared" si="20"/>
        <v>0</v>
      </c>
      <c r="AB68">
        <f t="shared" si="21"/>
        <v>0</v>
      </c>
    </row>
    <row r="69" spans="1:28" x14ac:dyDescent="0.25">
      <c r="A69" s="92"/>
      <c r="C69" s="102"/>
      <c r="D69" s="6"/>
      <c r="E69" s="6"/>
      <c r="F69" s="6"/>
      <c r="G69" s="95">
        <f t="shared" si="17"/>
        <v>0</v>
      </c>
      <c r="H69" s="9"/>
      <c r="I69" s="9"/>
      <c r="J69" s="101">
        <f t="shared" si="18"/>
        <v>-43.980000000000004</v>
      </c>
      <c r="K69" s="104">
        <f t="shared" si="22"/>
        <v>-38.290092286261547</v>
      </c>
      <c r="L69" s="10"/>
      <c r="M69" s="6">
        <v>67</v>
      </c>
      <c r="N69" s="105">
        <f t="shared" si="23"/>
        <v>70.879999999999981</v>
      </c>
      <c r="O69" s="105">
        <f t="shared" si="24"/>
        <v>114.85999999999999</v>
      </c>
      <c r="S69" s="145">
        <f t="shared" si="14"/>
        <v>0</v>
      </c>
      <c r="T69" s="149">
        <f t="shared" si="15"/>
        <v>0</v>
      </c>
      <c r="U69" s="6" t="e">
        <f t="shared" si="16"/>
        <v>#DIV/0!</v>
      </c>
      <c r="Z69">
        <f t="shared" si="19"/>
        <v>0</v>
      </c>
      <c r="AA69">
        <f t="shared" si="20"/>
        <v>0</v>
      </c>
      <c r="AB69">
        <f t="shared" si="21"/>
        <v>0</v>
      </c>
    </row>
    <row r="70" spans="1:28" x14ac:dyDescent="0.25">
      <c r="A70" s="92"/>
      <c r="C70" s="102"/>
      <c r="D70" s="6"/>
      <c r="E70" s="6"/>
      <c r="F70" s="6"/>
      <c r="G70" s="95">
        <f t="shared" si="17"/>
        <v>0</v>
      </c>
      <c r="H70" s="9"/>
      <c r="I70" s="9"/>
      <c r="J70" s="101">
        <f t="shared" si="18"/>
        <v>-43.980000000000004</v>
      </c>
      <c r="K70" s="104">
        <f t="shared" si="22"/>
        <v>-38.290092286261547</v>
      </c>
      <c r="L70" s="10"/>
      <c r="M70" s="6">
        <v>68</v>
      </c>
      <c r="N70" s="105">
        <f t="shared" si="23"/>
        <v>70.879999999999981</v>
      </c>
      <c r="O70" s="105">
        <f t="shared" si="24"/>
        <v>114.85999999999999</v>
      </c>
      <c r="S70" s="145">
        <f t="shared" si="14"/>
        <v>0</v>
      </c>
      <c r="T70" s="149">
        <f t="shared" si="15"/>
        <v>0</v>
      </c>
      <c r="U70" s="6" t="e">
        <f t="shared" si="16"/>
        <v>#DIV/0!</v>
      </c>
      <c r="Z70">
        <f t="shared" si="19"/>
        <v>0</v>
      </c>
      <c r="AA70">
        <f t="shared" si="20"/>
        <v>0</v>
      </c>
      <c r="AB70">
        <f t="shared" si="21"/>
        <v>0</v>
      </c>
    </row>
    <row r="71" spans="1:28" x14ac:dyDescent="0.25">
      <c r="A71" s="92"/>
      <c r="C71" s="102"/>
      <c r="D71" s="6"/>
      <c r="E71" s="6"/>
      <c r="F71" s="6"/>
      <c r="G71" s="95">
        <f t="shared" si="17"/>
        <v>0</v>
      </c>
      <c r="H71" s="9"/>
      <c r="I71" s="9"/>
      <c r="J71" s="101">
        <f t="shared" si="18"/>
        <v>-43.980000000000004</v>
      </c>
      <c r="K71" s="104">
        <f t="shared" si="22"/>
        <v>-38.290092286261547</v>
      </c>
      <c r="L71" s="10"/>
      <c r="M71" s="6">
        <v>69</v>
      </c>
      <c r="N71" s="105">
        <f t="shared" si="23"/>
        <v>70.879999999999981</v>
      </c>
      <c r="O71" s="105">
        <f t="shared" si="24"/>
        <v>114.85999999999999</v>
      </c>
      <c r="S71" s="145">
        <f t="shared" si="14"/>
        <v>0</v>
      </c>
      <c r="T71" s="149">
        <f t="shared" si="15"/>
        <v>0</v>
      </c>
      <c r="U71" s="6" t="e">
        <f t="shared" si="16"/>
        <v>#DIV/0!</v>
      </c>
      <c r="Z71">
        <f t="shared" si="19"/>
        <v>0</v>
      </c>
      <c r="AA71">
        <f t="shared" si="20"/>
        <v>0</v>
      </c>
      <c r="AB71">
        <f t="shared" si="21"/>
        <v>0</v>
      </c>
    </row>
    <row r="72" spans="1:28" x14ac:dyDescent="0.25">
      <c r="A72" s="92"/>
      <c r="C72" s="102"/>
      <c r="D72" s="6"/>
      <c r="E72" s="6"/>
      <c r="F72" s="6"/>
      <c r="G72" s="95">
        <f t="shared" si="17"/>
        <v>0</v>
      </c>
      <c r="H72" s="9"/>
      <c r="I72" s="9"/>
      <c r="J72" s="101">
        <f t="shared" si="18"/>
        <v>-43.980000000000004</v>
      </c>
      <c r="K72" s="104">
        <f t="shared" si="22"/>
        <v>-38.290092286261547</v>
      </c>
      <c r="L72" s="10"/>
      <c r="M72" s="6">
        <v>70</v>
      </c>
      <c r="N72" s="105">
        <f t="shared" si="23"/>
        <v>70.879999999999981</v>
      </c>
      <c r="O72" s="105">
        <f t="shared" si="24"/>
        <v>114.85999999999999</v>
      </c>
      <c r="S72" s="145">
        <f t="shared" si="14"/>
        <v>0</v>
      </c>
      <c r="T72" s="149">
        <f t="shared" si="15"/>
        <v>0</v>
      </c>
      <c r="U72" s="6" t="e">
        <f t="shared" si="16"/>
        <v>#DIV/0!</v>
      </c>
      <c r="Z72">
        <f t="shared" si="19"/>
        <v>0</v>
      </c>
      <c r="AA72">
        <f t="shared" si="20"/>
        <v>0</v>
      </c>
      <c r="AB72">
        <f t="shared" si="21"/>
        <v>0</v>
      </c>
    </row>
    <row r="73" spans="1:28" x14ac:dyDescent="0.25">
      <c r="A73" s="92"/>
      <c r="C73" s="102"/>
      <c r="D73" s="6"/>
      <c r="E73" s="6"/>
      <c r="F73" s="6"/>
      <c r="G73" s="95">
        <f t="shared" si="17"/>
        <v>0</v>
      </c>
      <c r="H73" s="9"/>
      <c r="I73" s="9"/>
      <c r="J73" s="101">
        <f t="shared" si="18"/>
        <v>-43.980000000000004</v>
      </c>
      <c r="K73" s="104">
        <f t="shared" si="22"/>
        <v>-38.290092286261547</v>
      </c>
      <c r="L73" s="10"/>
      <c r="M73" s="6">
        <v>71</v>
      </c>
      <c r="N73" s="105">
        <f t="shared" si="23"/>
        <v>70.879999999999981</v>
      </c>
      <c r="O73" s="105">
        <f t="shared" si="24"/>
        <v>114.85999999999999</v>
      </c>
      <c r="S73" s="145">
        <f t="shared" si="14"/>
        <v>0</v>
      </c>
      <c r="T73" s="149">
        <f t="shared" si="15"/>
        <v>0</v>
      </c>
      <c r="U73" s="6" t="e">
        <f t="shared" si="16"/>
        <v>#DIV/0!</v>
      </c>
      <c r="Z73">
        <f t="shared" si="19"/>
        <v>0</v>
      </c>
      <c r="AA73">
        <f t="shared" si="20"/>
        <v>0</v>
      </c>
      <c r="AB73">
        <f t="shared" si="21"/>
        <v>0</v>
      </c>
    </row>
    <row r="74" spans="1:28" x14ac:dyDescent="0.25">
      <c r="A74" s="92"/>
      <c r="C74" s="102"/>
      <c r="D74" s="6"/>
      <c r="E74" s="6"/>
      <c r="F74" s="6"/>
      <c r="G74" s="95">
        <f t="shared" si="17"/>
        <v>0</v>
      </c>
      <c r="H74" s="9"/>
      <c r="I74" s="9"/>
      <c r="J74" s="101">
        <f t="shared" si="18"/>
        <v>-43.980000000000004</v>
      </c>
      <c r="K74" s="104">
        <f t="shared" si="22"/>
        <v>-38.290092286261547</v>
      </c>
      <c r="L74" s="10"/>
      <c r="M74" s="6">
        <v>72</v>
      </c>
      <c r="N74" s="105">
        <f t="shared" si="23"/>
        <v>70.879999999999981</v>
      </c>
      <c r="O74" s="105">
        <f t="shared" si="24"/>
        <v>114.85999999999999</v>
      </c>
      <c r="S74" s="145">
        <f t="shared" si="14"/>
        <v>0</v>
      </c>
      <c r="T74" s="149">
        <f t="shared" si="15"/>
        <v>0</v>
      </c>
      <c r="U74" s="6" t="e">
        <f t="shared" si="16"/>
        <v>#DIV/0!</v>
      </c>
      <c r="Z74">
        <f t="shared" si="19"/>
        <v>0</v>
      </c>
      <c r="AA74">
        <f t="shared" si="20"/>
        <v>0</v>
      </c>
      <c r="AB74">
        <f t="shared" si="21"/>
        <v>0</v>
      </c>
    </row>
    <row r="75" spans="1:28" x14ac:dyDescent="0.25">
      <c r="A75" s="92"/>
      <c r="C75" s="102"/>
      <c r="D75" s="6"/>
      <c r="E75" s="6"/>
      <c r="F75" s="6"/>
      <c r="G75" s="95">
        <f t="shared" si="17"/>
        <v>0</v>
      </c>
      <c r="H75" s="9"/>
      <c r="I75" s="9"/>
      <c r="J75" s="101">
        <f t="shared" si="18"/>
        <v>-43.980000000000004</v>
      </c>
      <c r="K75" s="104">
        <f t="shared" si="22"/>
        <v>-38.290092286261547</v>
      </c>
      <c r="L75" s="10"/>
      <c r="M75" s="6">
        <v>73</v>
      </c>
      <c r="N75" s="105">
        <f t="shared" si="23"/>
        <v>70.879999999999981</v>
      </c>
      <c r="O75" s="105">
        <f t="shared" si="24"/>
        <v>114.85999999999999</v>
      </c>
      <c r="S75" s="145">
        <f t="shared" si="14"/>
        <v>0</v>
      </c>
      <c r="T75" s="149">
        <f t="shared" si="15"/>
        <v>0</v>
      </c>
      <c r="U75" s="6" t="e">
        <f t="shared" si="16"/>
        <v>#DIV/0!</v>
      </c>
      <c r="Z75">
        <f t="shared" si="19"/>
        <v>0</v>
      </c>
      <c r="AA75">
        <f t="shared" si="20"/>
        <v>0</v>
      </c>
      <c r="AB75">
        <f t="shared" si="21"/>
        <v>0</v>
      </c>
    </row>
    <row r="76" spans="1:28" x14ac:dyDescent="0.25">
      <c r="A76" s="92"/>
      <c r="C76" s="102"/>
      <c r="D76" s="6"/>
      <c r="E76" s="6"/>
      <c r="F76" s="6"/>
      <c r="G76" s="95">
        <f t="shared" si="17"/>
        <v>0</v>
      </c>
      <c r="H76" s="9"/>
      <c r="I76" s="9"/>
      <c r="J76" s="101">
        <f t="shared" si="18"/>
        <v>-43.980000000000004</v>
      </c>
      <c r="K76" s="104">
        <f t="shared" si="22"/>
        <v>-38.290092286261547</v>
      </c>
      <c r="L76" s="10"/>
      <c r="M76" s="6">
        <v>74</v>
      </c>
      <c r="N76" s="105">
        <f t="shared" si="23"/>
        <v>70.879999999999981</v>
      </c>
      <c r="O76" s="105">
        <f t="shared" si="24"/>
        <v>114.85999999999999</v>
      </c>
      <c r="S76" s="145">
        <f t="shared" si="14"/>
        <v>0</v>
      </c>
      <c r="T76" s="149">
        <f t="shared" si="15"/>
        <v>0</v>
      </c>
      <c r="U76" s="6" t="e">
        <f t="shared" si="16"/>
        <v>#DIV/0!</v>
      </c>
      <c r="Z76">
        <f t="shared" si="19"/>
        <v>0</v>
      </c>
      <c r="AA76">
        <f t="shared" si="20"/>
        <v>0</v>
      </c>
      <c r="AB76">
        <f t="shared" si="21"/>
        <v>0</v>
      </c>
    </row>
    <row r="77" spans="1:28" x14ac:dyDescent="0.25">
      <c r="A77" s="92"/>
      <c r="C77" s="102"/>
      <c r="D77" s="6"/>
      <c r="E77" s="6"/>
      <c r="F77" s="6"/>
      <c r="G77" s="95">
        <f t="shared" si="17"/>
        <v>0</v>
      </c>
      <c r="H77" s="9"/>
      <c r="I77" s="9"/>
      <c r="J77" s="101">
        <f t="shared" si="18"/>
        <v>-43.980000000000004</v>
      </c>
      <c r="K77" s="104">
        <f t="shared" si="22"/>
        <v>-38.290092286261547</v>
      </c>
      <c r="L77" s="10"/>
      <c r="M77" s="6">
        <v>75</v>
      </c>
      <c r="N77" s="105">
        <f t="shared" si="23"/>
        <v>70.879999999999981</v>
      </c>
      <c r="O77" s="105">
        <f t="shared" si="24"/>
        <v>114.85999999999999</v>
      </c>
      <c r="S77" s="145">
        <f t="shared" si="14"/>
        <v>0</v>
      </c>
      <c r="T77" s="149">
        <f t="shared" si="15"/>
        <v>0</v>
      </c>
      <c r="U77" s="6" t="e">
        <f t="shared" si="16"/>
        <v>#DIV/0!</v>
      </c>
      <c r="Z77">
        <f t="shared" si="19"/>
        <v>0</v>
      </c>
      <c r="AA77">
        <f t="shared" si="20"/>
        <v>0</v>
      </c>
      <c r="AB77">
        <f t="shared" si="21"/>
        <v>0</v>
      </c>
    </row>
    <row r="78" spans="1:28" x14ac:dyDescent="0.25">
      <c r="A78" s="92"/>
      <c r="C78" s="102"/>
      <c r="D78" s="6"/>
      <c r="E78" s="6"/>
      <c r="F78" s="6"/>
      <c r="G78" s="95">
        <f t="shared" si="17"/>
        <v>0</v>
      </c>
      <c r="H78" s="9"/>
      <c r="I78" s="9"/>
      <c r="J78" s="101">
        <f t="shared" si="18"/>
        <v>-43.980000000000004</v>
      </c>
      <c r="K78" s="104">
        <f t="shared" si="22"/>
        <v>-38.290092286261547</v>
      </c>
      <c r="L78" s="10"/>
      <c r="M78" s="6">
        <v>76</v>
      </c>
      <c r="N78" s="105">
        <f t="shared" si="23"/>
        <v>70.879999999999981</v>
      </c>
      <c r="O78" s="105">
        <f t="shared" si="24"/>
        <v>114.85999999999999</v>
      </c>
      <c r="S78" s="145">
        <f t="shared" si="14"/>
        <v>0</v>
      </c>
      <c r="T78" s="149">
        <f t="shared" si="15"/>
        <v>0</v>
      </c>
      <c r="U78" s="6" t="e">
        <f t="shared" si="16"/>
        <v>#DIV/0!</v>
      </c>
      <c r="Z78">
        <f t="shared" si="19"/>
        <v>0</v>
      </c>
      <c r="AA78">
        <f t="shared" si="20"/>
        <v>0</v>
      </c>
      <c r="AB78">
        <f t="shared" si="21"/>
        <v>0</v>
      </c>
    </row>
    <row r="79" spans="1:28" x14ac:dyDescent="0.25">
      <c r="A79" s="92"/>
      <c r="C79" s="102"/>
      <c r="D79" s="6"/>
      <c r="E79" s="6"/>
      <c r="F79" s="6"/>
      <c r="G79" s="95">
        <f t="shared" si="17"/>
        <v>0</v>
      </c>
      <c r="H79" s="9"/>
      <c r="I79" s="9"/>
      <c r="J79" s="101">
        <f t="shared" si="18"/>
        <v>-43.980000000000004</v>
      </c>
      <c r="K79" s="104">
        <f t="shared" si="22"/>
        <v>-38.290092286261547</v>
      </c>
      <c r="L79" s="10"/>
      <c r="M79" s="6">
        <v>77</v>
      </c>
      <c r="N79" s="105">
        <f t="shared" si="23"/>
        <v>70.879999999999981</v>
      </c>
      <c r="O79" s="105">
        <f t="shared" si="24"/>
        <v>114.85999999999999</v>
      </c>
      <c r="S79" s="145">
        <f t="shared" si="14"/>
        <v>0</v>
      </c>
      <c r="T79" s="149">
        <f t="shared" si="15"/>
        <v>0</v>
      </c>
      <c r="U79" s="6" t="e">
        <f t="shared" si="16"/>
        <v>#DIV/0!</v>
      </c>
      <c r="Z79">
        <f t="shared" si="19"/>
        <v>0</v>
      </c>
      <c r="AA79">
        <f t="shared" si="20"/>
        <v>0</v>
      </c>
      <c r="AB79">
        <f t="shared" si="21"/>
        <v>0</v>
      </c>
    </row>
    <row r="80" spans="1:28" x14ac:dyDescent="0.25">
      <c r="A80" s="92"/>
      <c r="C80" s="102"/>
      <c r="D80" s="6"/>
      <c r="E80" s="6"/>
      <c r="F80" s="6"/>
      <c r="G80" s="95">
        <f t="shared" si="17"/>
        <v>0</v>
      </c>
      <c r="H80" s="9"/>
      <c r="I80" s="9"/>
      <c r="J80" s="101">
        <f t="shared" si="18"/>
        <v>-43.980000000000004</v>
      </c>
      <c r="K80" s="104">
        <f t="shared" si="22"/>
        <v>-38.290092286261547</v>
      </c>
      <c r="L80" s="10"/>
      <c r="M80" s="6">
        <v>78</v>
      </c>
      <c r="N80" s="105">
        <f t="shared" si="23"/>
        <v>70.879999999999981</v>
      </c>
      <c r="O80" s="105">
        <f t="shared" si="24"/>
        <v>114.85999999999999</v>
      </c>
      <c r="S80" s="145">
        <f t="shared" si="14"/>
        <v>0</v>
      </c>
      <c r="T80" s="149">
        <f t="shared" si="15"/>
        <v>0</v>
      </c>
      <c r="U80" s="6" t="e">
        <f t="shared" si="16"/>
        <v>#DIV/0!</v>
      </c>
      <c r="Z80">
        <f t="shared" si="19"/>
        <v>0</v>
      </c>
      <c r="AA80">
        <f t="shared" si="20"/>
        <v>0</v>
      </c>
      <c r="AB80">
        <f t="shared" si="21"/>
        <v>0</v>
      </c>
    </row>
    <row r="81" spans="1:28" x14ac:dyDescent="0.25">
      <c r="A81" s="92"/>
      <c r="C81" s="102"/>
      <c r="D81" s="6"/>
      <c r="E81" s="6"/>
      <c r="F81" s="6"/>
      <c r="G81" s="95">
        <f t="shared" si="17"/>
        <v>0</v>
      </c>
      <c r="H81" s="9"/>
      <c r="I81" s="9"/>
      <c r="J81" s="101">
        <f t="shared" si="18"/>
        <v>-43.980000000000004</v>
      </c>
      <c r="K81" s="104">
        <f t="shared" si="22"/>
        <v>-38.290092286261547</v>
      </c>
      <c r="L81" s="10"/>
      <c r="M81" s="6">
        <v>79</v>
      </c>
      <c r="N81" s="105">
        <f t="shared" si="23"/>
        <v>70.879999999999981</v>
      </c>
      <c r="O81" s="105">
        <f t="shared" si="24"/>
        <v>114.85999999999999</v>
      </c>
      <c r="S81" s="145">
        <f t="shared" si="14"/>
        <v>0</v>
      </c>
      <c r="T81" s="149">
        <f t="shared" si="15"/>
        <v>0</v>
      </c>
      <c r="U81" s="6" t="e">
        <f t="shared" si="16"/>
        <v>#DIV/0!</v>
      </c>
      <c r="Z81">
        <f t="shared" si="19"/>
        <v>0</v>
      </c>
      <c r="AA81">
        <f t="shared" si="20"/>
        <v>0</v>
      </c>
      <c r="AB81">
        <f t="shared" si="21"/>
        <v>0</v>
      </c>
    </row>
    <row r="82" spans="1:28" x14ac:dyDescent="0.25">
      <c r="A82" s="92"/>
      <c r="C82" s="102"/>
      <c r="D82" s="6"/>
      <c r="E82" s="6"/>
      <c r="F82" s="6"/>
      <c r="G82" s="95">
        <f t="shared" si="17"/>
        <v>0</v>
      </c>
      <c r="H82" s="9"/>
      <c r="I82" s="9"/>
      <c r="J82" s="101">
        <f t="shared" si="18"/>
        <v>-43.980000000000004</v>
      </c>
      <c r="K82" s="104">
        <f t="shared" si="22"/>
        <v>-38.290092286261547</v>
      </c>
      <c r="L82" s="10"/>
      <c r="M82" s="6">
        <v>80</v>
      </c>
      <c r="N82" s="105">
        <f t="shared" si="23"/>
        <v>70.879999999999981</v>
      </c>
      <c r="O82" s="105">
        <f t="shared" si="24"/>
        <v>114.85999999999999</v>
      </c>
      <c r="S82" s="145">
        <f t="shared" ref="S82:S145" si="25">D82-R82</f>
        <v>0</v>
      </c>
      <c r="T82" s="149">
        <f t="shared" ref="T82:T145" si="26">IF(S82&gt;0,S82/E82*100,0)</f>
        <v>0</v>
      </c>
      <c r="U82" s="6" t="e">
        <f t="shared" ref="U82:U145" si="27">D82/E82*100</f>
        <v>#DIV/0!</v>
      </c>
      <c r="Z82">
        <f t="shared" si="19"/>
        <v>0</v>
      </c>
      <c r="AA82">
        <f t="shared" si="20"/>
        <v>0</v>
      </c>
      <c r="AB82">
        <f t="shared" si="21"/>
        <v>0</v>
      </c>
    </row>
    <row r="83" spans="1:28" x14ac:dyDescent="0.25">
      <c r="A83" s="92"/>
      <c r="C83" s="102"/>
      <c r="D83" s="6"/>
      <c r="E83" s="6"/>
      <c r="F83" s="6"/>
      <c r="G83" s="95">
        <f t="shared" ref="G83:G146" si="28">H83+I83</f>
        <v>0</v>
      </c>
      <c r="H83" s="9"/>
      <c r="I83" s="9"/>
      <c r="J83" s="101">
        <f t="shared" ref="J83:J146" si="29">J82-C83+G83</f>
        <v>-43.980000000000004</v>
      </c>
      <c r="K83" s="104">
        <f t="shared" si="22"/>
        <v>-38.290092286261547</v>
      </c>
      <c r="L83" s="10"/>
      <c r="M83" s="6">
        <v>81</v>
      </c>
      <c r="N83" s="105">
        <f t="shared" si="23"/>
        <v>70.879999999999981</v>
      </c>
      <c r="O83" s="105">
        <f t="shared" si="24"/>
        <v>114.85999999999999</v>
      </c>
      <c r="S83" s="145">
        <f t="shared" si="25"/>
        <v>0</v>
      </c>
      <c r="T83" s="149">
        <f t="shared" si="26"/>
        <v>0</v>
      </c>
      <c r="U83" s="6" t="e">
        <f t="shared" si="27"/>
        <v>#DIV/0!</v>
      </c>
      <c r="Z83">
        <f t="shared" si="19"/>
        <v>0</v>
      </c>
      <c r="AA83">
        <f t="shared" si="20"/>
        <v>0</v>
      </c>
      <c r="AB83">
        <f t="shared" si="21"/>
        <v>0</v>
      </c>
    </row>
    <row r="84" spans="1:28" x14ac:dyDescent="0.25">
      <c r="A84" s="92"/>
      <c r="C84" s="102"/>
      <c r="D84" s="6"/>
      <c r="E84" s="6"/>
      <c r="F84" s="6"/>
      <c r="G84" s="95">
        <f t="shared" si="28"/>
        <v>0</v>
      </c>
      <c r="H84" s="9"/>
      <c r="I84" s="9"/>
      <c r="J84" s="101">
        <f t="shared" si="29"/>
        <v>-43.980000000000004</v>
      </c>
      <c r="K84" s="104">
        <f t="shared" si="22"/>
        <v>-38.290092286261547</v>
      </c>
      <c r="L84" s="10"/>
      <c r="M84" s="6">
        <v>82</v>
      </c>
      <c r="N84" s="105">
        <f t="shared" si="23"/>
        <v>70.879999999999981</v>
      </c>
      <c r="O84" s="105">
        <f t="shared" si="24"/>
        <v>114.85999999999999</v>
      </c>
      <c r="S84" s="145">
        <f t="shared" si="25"/>
        <v>0</v>
      </c>
      <c r="T84" s="149">
        <f t="shared" si="26"/>
        <v>0</v>
      </c>
      <c r="U84" s="6" t="e">
        <f t="shared" si="27"/>
        <v>#DIV/0!</v>
      </c>
      <c r="Z84">
        <f t="shared" si="19"/>
        <v>0</v>
      </c>
      <c r="AA84">
        <f t="shared" si="20"/>
        <v>0</v>
      </c>
      <c r="AB84">
        <f t="shared" si="21"/>
        <v>0</v>
      </c>
    </row>
    <row r="85" spans="1:28" x14ac:dyDescent="0.25">
      <c r="A85" s="92"/>
      <c r="C85" s="102"/>
      <c r="D85" s="6"/>
      <c r="E85" s="6"/>
      <c r="F85" s="6"/>
      <c r="G85" s="95">
        <f t="shared" si="28"/>
        <v>0</v>
      </c>
      <c r="H85" s="9"/>
      <c r="I85" s="9"/>
      <c r="J85" s="101">
        <f t="shared" si="29"/>
        <v>-43.980000000000004</v>
      </c>
      <c r="K85" s="104">
        <f t="shared" si="22"/>
        <v>-38.290092286261547</v>
      </c>
      <c r="L85" s="10"/>
      <c r="M85" s="6">
        <v>83</v>
      </c>
      <c r="N85" s="105">
        <f t="shared" si="23"/>
        <v>70.879999999999981</v>
      </c>
      <c r="O85" s="105">
        <f t="shared" si="24"/>
        <v>114.85999999999999</v>
      </c>
      <c r="S85" s="145">
        <f t="shared" si="25"/>
        <v>0</v>
      </c>
      <c r="T85" s="149">
        <f t="shared" si="26"/>
        <v>0</v>
      </c>
      <c r="U85" s="6" t="e">
        <f t="shared" si="27"/>
        <v>#DIV/0!</v>
      </c>
      <c r="Z85">
        <f t="shared" si="19"/>
        <v>0</v>
      </c>
      <c r="AA85">
        <f t="shared" si="20"/>
        <v>0</v>
      </c>
      <c r="AB85">
        <f t="shared" si="21"/>
        <v>0</v>
      </c>
    </row>
    <row r="86" spans="1:28" x14ac:dyDescent="0.25">
      <c r="A86" s="92"/>
      <c r="C86" s="102"/>
      <c r="D86" s="6"/>
      <c r="E86" s="6"/>
      <c r="F86" s="6"/>
      <c r="G86" s="95">
        <f t="shared" si="28"/>
        <v>0</v>
      </c>
      <c r="H86" s="9"/>
      <c r="I86" s="9"/>
      <c r="J86" s="101">
        <f t="shared" si="29"/>
        <v>-43.980000000000004</v>
      </c>
      <c r="K86" s="104">
        <f t="shared" si="22"/>
        <v>-38.290092286261547</v>
      </c>
      <c r="L86" s="10"/>
      <c r="M86" s="6">
        <v>84</v>
      </c>
      <c r="N86" s="105">
        <f t="shared" si="23"/>
        <v>70.879999999999981</v>
      </c>
      <c r="O86" s="105">
        <f t="shared" si="24"/>
        <v>114.85999999999999</v>
      </c>
      <c r="S86" s="145">
        <f t="shared" si="25"/>
        <v>0</v>
      </c>
      <c r="T86" s="149">
        <f t="shared" si="26"/>
        <v>0</v>
      </c>
      <c r="U86" s="6" t="e">
        <f t="shared" si="27"/>
        <v>#DIV/0!</v>
      </c>
      <c r="Z86">
        <f t="shared" si="19"/>
        <v>0</v>
      </c>
      <c r="AA86">
        <f t="shared" si="20"/>
        <v>0</v>
      </c>
      <c r="AB86">
        <f t="shared" si="21"/>
        <v>0</v>
      </c>
    </row>
    <row r="87" spans="1:28" x14ac:dyDescent="0.25">
      <c r="A87" s="92"/>
      <c r="C87" s="102"/>
      <c r="D87" s="6"/>
      <c r="E87" s="6"/>
      <c r="F87" s="6"/>
      <c r="G87" s="95">
        <f t="shared" si="28"/>
        <v>0</v>
      </c>
      <c r="H87" s="9"/>
      <c r="I87" s="9"/>
      <c r="J87" s="101">
        <f t="shared" si="29"/>
        <v>-43.980000000000004</v>
      </c>
      <c r="K87" s="104">
        <f t="shared" si="22"/>
        <v>-38.290092286261547</v>
      </c>
      <c r="L87" s="10"/>
      <c r="M87" s="6">
        <v>85</v>
      </c>
      <c r="N87" s="105">
        <f t="shared" si="23"/>
        <v>70.879999999999981</v>
      </c>
      <c r="O87" s="105">
        <f t="shared" si="24"/>
        <v>114.85999999999999</v>
      </c>
      <c r="S87" s="145">
        <f t="shared" si="25"/>
        <v>0</v>
      </c>
      <c r="T87" s="149">
        <f t="shared" si="26"/>
        <v>0</v>
      </c>
      <c r="U87" s="6" t="e">
        <f t="shared" si="27"/>
        <v>#DIV/0!</v>
      </c>
      <c r="Z87">
        <f t="shared" si="19"/>
        <v>0</v>
      </c>
      <c r="AA87">
        <f t="shared" si="20"/>
        <v>0</v>
      </c>
      <c r="AB87">
        <f t="shared" si="21"/>
        <v>0</v>
      </c>
    </row>
    <row r="88" spans="1:28" x14ac:dyDescent="0.25">
      <c r="A88" s="92"/>
      <c r="C88" s="102"/>
      <c r="D88" s="6"/>
      <c r="E88" s="6"/>
      <c r="F88" s="6"/>
      <c r="G88" s="95">
        <f t="shared" si="28"/>
        <v>0</v>
      </c>
      <c r="H88" s="9"/>
      <c r="I88" s="9"/>
      <c r="J88" s="101">
        <f t="shared" si="29"/>
        <v>-43.980000000000004</v>
      </c>
      <c r="K88" s="104">
        <f t="shared" si="22"/>
        <v>-38.290092286261547</v>
      </c>
      <c r="L88" s="10"/>
      <c r="M88" s="6">
        <v>86</v>
      </c>
      <c r="N88" s="105">
        <f t="shared" si="23"/>
        <v>70.879999999999981</v>
      </c>
      <c r="O88" s="105">
        <f t="shared" si="24"/>
        <v>114.85999999999999</v>
      </c>
      <c r="S88" s="145">
        <f t="shared" si="25"/>
        <v>0</v>
      </c>
      <c r="T88" s="149">
        <f t="shared" si="26"/>
        <v>0</v>
      </c>
      <c r="U88" s="6" t="e">
        <f t="shared" si="27"/>
        <v>#DIV/0!</v>
      </c>
      <c r="Z88">
        <f t="shared" si="19"/>
        <v>0</v>
      </c>
      <c r="AA88">
        <f t="shared" si="20"/>
        <v>0</v>
      </c>
      <c r="AB88">
        <f t="shared" si="21"/>
        <v>0</v>
      </c>
    </row>
    <row r="89" spans="1:28" x14ac:dyDescent="0.25">
      <c r="A89" s="92"/>
      <c r="C89" s="102"/>
      <c r="D89" s="6"/>
      <c r="E89" s="6"/>
      <c r="F89" s="6"/>
      <c r="G89" s="95">
        <f t="shared" si="28"/>
        <v>0</v>
      </c>
      <c r="H89" s="9"/>
      <c r="I89" s="9"/>
      <c r="J89" s="101">
        <f t="shared" si="29"/>
        <v>-43.980000000000004</v>
      </c>
      <c r="K89" s="104">
        <f t="shared" si="22"/>
        <v>-38.290092286261547</v>
      </c>
      <c r="L89" s="10"/>
      <c r="M89" s="6">
        <v>87</v>
      </c>
      <c r="N89" s="105">
        <f t="shared" si="23"/>
        <v>70.879999999999981</v>
      </c>
      <c r="O89" s="105">
        <f t="shared" si="24"/>
        <v>114.85999999999999</v>
      </c>
      <c r="S89" s="145">
        <f t="shared" si="25"/>
        <v>0</v>
      </c>
      <c r="T89" s="149">
        <f t="shared" si="26"/>
        <v>0</v>
      </c>
      <c r="U89" s="6" t="e">
        <f t="shared" si="27"/>
        <v>#DIV/0!</v>
      </c>
      <c r="Z89">
        <f t="shared" si="19"/>
        <v>0</v>
      </c>
      <c r="AA89">
        <f t="shared" si="20"/>
        <v>0</v>
      </c>
      <c r="AB89">
        <f t="shared" si="21"/>
        <v>0</v>
      </c>
    </row>
    <row r="90" spans="1:28" x14ac:dyDescent="0.25">
      <c r="A90" s="92"/>
      <c r="C90" s="102"/>
      <c r="D90" s="6"/>
      <c r="E90" s="6"/>
      <c r="F90" s="6"/>
      <c r="G90" s="95">
        <f t="shared" si="28"/>
        <v>0</v>
      </c>
      <c r="H90" s="9"/>
      <c r="I90" s="9"/>
      <c r="J90" s="101">
        <f t="shared" si="29"/>
        <v>-43.980000000000004</v>
      </c>
      <c r="K90" s="104">
        <f t="shared" si="22"/>
        <v>-38.290092286261547</v>
      </c>
      <c r="L90" s="10"/>
      <c r="M90" s="6">
        <v>88</v>
      </c>
      <c r="N90" s="105">
        <f t="shared" si="23"/>
        <v>70.879999999999981</v>
      </c>
      <c r="O90" s="105">
        <f t="shared" si="24"/>
        <v>114.85999999999999</v>
      </c>
      <c r="S90" s="145">
        <f t="shared" si="25"/>
        <v>0</v>
      </c>
      <c r="T90" s="149">
        <f t="shared" si="26"/>
        <v>0</v>
      </c>
      <c r="U90" s="6" t="e">
        <f t="shared" si="27"/>
        <v>#DIV/0!</v>
      </c>
      <c r="Z90">
        <f t="shared" si="19"/>
        <v>0</v>
      </c>
      <c r="AA90">
        <f t="shared" si="20"/>
        <v>0</v>
      </c>
      <c r="AB90">
        <f t="shared" si="21"/>
        <v>0</v>
      </c>
    </row>
    <row r="91" spans="1:28" x14ac:dyDescent="0.25">
      <c r="A91" s="92"/>
      <c r="C91" s="102"/>
      <c r="D91" s="6"/>
      <c r="E91" s="6"/>
      <c r="F91" s="6"/>
      <c r="G91" s="95">
        <f t="shared" si="28"/>
        <v>0</v>
      </c>
      <c r="H91" s="9"/>
      <c r="I91" s="9"/>
      <c r="J91" s="101">
        <f t="shared" si="29"/>
        <v>-43.980000000000004</v>
      </c>
      <c r="K91" s="104">
        <f t="shared" si="22"/>
        <v>-38.290092286261547</v>
      </c>
      <c r="L91" s="10"/>
      <c r="M91" s="6">
        <v>89</v>
      </c>
      <c r="N91" s="105">
        <f t="shared" si="23"/>
        <v>70.879999999999981</v>
      </c>
      <c r="O91" s="105">
        <f t="shared" si="24"/>
        <v>114.85999999999999</v>
      </c>
      <c r="S91" s="145">
        <f t="shared" si="25"/>
        <v>0</v>
      </c>
      <c r="T91" s="149">
        <f t="shared" si="26"/>
        <v>0</v>
      </c>
      <c r="U91" s="6" t="e">
        <f t="shared" si="27"/>
        <v>#DIV/0!</v>
      </c>
      <c r="Z91">
        <f t="shared" si="19"/>
        <v>0</v>
      </c>
      <c r="AA91">
        <f t="shared" si="20"/>
        <v>0</v>
      </c>
      <c r="AB91">
        <f t="shared" si="21"/>
        <v>0</v>
      </c>
    </row>
    <row r="92" spans="1:28" x14ac:dyDescent="0.25">
      <c r="A92" s="92"/>
      <c r="C92" s="102"/>
      <c r="D92" s="6"/>
      <c r="E92" s="6"/>
      <c r="F92" s="6"/>
      <c r="G92" s="95">
        <f t="shared" si="28"/>
        <v>0</v>
      </c>
      <c r="H92" s="9"/>
      <c r="I92" s="9"/>
      <c r="J92" s="101">
        <f t="shared" si="29"/>
        <v>-43.980000000000004</v>
      </c>
      <c r="K92" s="104">
        <f t="shared" si="22"/>
        <v>-38.290092286261547</v>
      </c>
      <c r="L92" s="10"/>
      <c r="M92" s="6">
        <v>90</v>
      </c>
      <c r="N92" s="105">
        <f t="shared" si="23"/>
        <v>70.879999999999981</v>
      </c>
      <c r="O92" s="105">
        <f t="shared" si="24"/>
        <v>114.85999999999999</v>
      </c>
      <c r="S92" s="145">
        <f t="shared" si="25"/>
        <v>0</v>
      </c>
      <c r="T92" s="149">
        <f t="shared" si="26"/>
        <v>0</v>
      </c>
      <c r="U92" s="6" t="e">
        <f t="shared" si="27"/>
        <v>#DIV/0!</v>
      </c>
      <c r="Z92">
        <f t="shared" si="19"/>
        <v>0</v>
      </c>
      <c r="AA92">
        <f t="shared" si="20"/>
        <v>0</v>
      </c>
      <c r="AB92">
        <f t="shared" si="21"/>
        <v>0</v>
      </c>
    </row>
    <row r="93" spans="1:28" x14ac:dyDescent="0.25">
      <c r="A93" s="92"/>
      <c r="C93" s="102"/>
      <c r="D93" s="6"/>
      <c r="E93" s="6"/>
      <c r="F93" s="6"/>
      <c r="G93" s="95">
        <f t="shared" si="28"/>
        <v>0</v>
      </c>
      <c r="H93" s="9"/>
      <c r="I93" s="9"/>
      <c r="J93" s="101">
        <f t="shared" si="29"/>
        <v>-43.980000000000004</v>
      </c>
      <c r="K93" s="104">
        <f t="shared" si="22"/>
        <v>-38.290092286261547</v>
      </c>
      <c r="L93" s="10"/>
      <c r="M93" s="6">
        <v>91</v>
      </c>
      <c r="N93" s="105">
        <f t="shared" si="23"/>
        <v>70.879999999999981</v>
      </c>
      <c r="O93" s="105">
        <f t="shared" si="24"/>
        <v>114.85999999999999</v>
      </c>
      <c r="S93" s="145">
        <f t="shared" si="25"/>
        <v>0</v>
      </c>
      <c r="T93" s="149">
        <f t="shared" si="26"/>
        <v>0</v>
      </c>
      <c r="U93" s="6" t="e">
        <f t="shared" si="27"/>
        <v>#DIV/0!</v>
      </c>
      <c r="Z93">
        <f t="shared" ref="Z93:Z156" si="30">IF(P93="GG",G93-C93,0)</f>
        <v>0</v>
      </c>
      <c r="AA93">
        <f t="shared" ref="AA93:AA156" si="31">IF(P93="Pbet",G93-C93,0)</f>
        <v>0</v>
      </c>
      <c r="AB93">
        <f t="shared" ref="AB93:AB156" si="32">IF(P93="Stars",G93-C93,0)</f>
        <v>0</v>
      </c>
    </row>
    <row r="94" spans="1:28" x14ac:dyDescent="0.25">
      <c r="A94" s="92"/>
      <c r="C94" s="102"/>
      <c r="D94" s="6"/>
      <c r="E94" s="6"/>
      <c r="F94" s="6"/>
      <c r="G94" s="95">
        <f t="shared" si="28"/>
        <v>0</v>
      </c>
      <c r="H94" s="9"/>
      <c r="I94" s="9"/>
      <c r="J94" s="101">
        <f t="shared" si="29"/>
        <v>-43.980000000000004</v>
      </c>
      <c r="K94" s="104">
        <f t="shared" si="22"/>
        <v>-38.290092286261547</v>
      </c>
      <c r="L94" s="10"/>
      <c r="M94" s="6">
        <v>92</v>
      </c>
      <c r="N94" s="105">
        <f t="shared" si="23"/>
        <v>70.879999999999981</v>
      </c>
      <c r="O94" s="105">
        <f t="shared" si="24"/>
        <v>114.85999999999999</v>
      </c>
      <c r="S94" s="145">
        <f t="shared" si="25"/>
        <v>0</v>
      </c>
      <c r="T94" s="149">
        <f t="shared" si="26"/>
        <v>0</v>
      </c>
      <c r="U94" s="6" t="e">
        <f t="shared" si="27"/>
        <v>#DIV/0!</v>
      </c>
      <c r="Z94">
        <f t="shared" si="30"/>
        <v>0</v>
      </c>
      <c r="AA94">
        <f t="shared" si="31"/>
        <v>0</v>
      </c>
      <c r="AB94">
        <f t="shared" si="32"/>
        <v>0</v>
      </c>
    </row>
    <row r="95" spans="1:28" x14ac:dyDescent="0.25">
      <c r="A95" s="92"/>
      <c r="C95" s="102"/>
      <c r="D95" s="6"/>
      <c r="E95" s="6"/>
      <c r="F95" s="6"/>
      <c r="G95" s="95">
        <f t="shared" si="28"/>
        <v>0</v>
      </c>
      <c r="H95" s="9"/>
      <c r="I95" s="9"/>
      <c r="J95" s="101">
        <f t="shared" si="29"/>
        <v>-43.980000000000004</v>
      </c>
      <c r="K95" s="104">
        <f t="shared" si="22"/>
        <v>-38.290092286261547</v>
      </c>
      <c r="L95" s="10"/>
      <c r="M95" s="6">
        <v>93</v>
      </c>
      <c r="N95" s="105">
        <f t="shared" si="23"/>
        <v>70.879999999999981</v>
      </c>
      <c r="O95" s="105">
        <f t="shared" si="24"/>
        <v>114.85999999999999</v>
      </c>
      <c r="S95" s="145">
        <f t="shared" si="25"/>
        <v>0</v>
      </c>
      <c r="T95" s="149">
        <f t="shared" si="26"/>
        <v>0</v>
      </c>
      <c r="U95" s="6" t="e">
        <f t="shared" si="27"/>
        <v>#DIV/0!</v>
      </c>
      <c r="Z95">
        <f t="shared" si="30"/>
        <v>0</v>
      </c>
      <c r="AA95">
        <f t="shared" si="31"/>
        <v>0</v>
      </c>
      <c r="AB95">
        <f t="shared" si="32"/>
        <v>0</v>
      </c>
    </row>
    <row r="96" spans="1:28" x14ac:dyDescent="0.25">
      <c r="A96" s="92"/>
      <c r="C96" s="102"/>
      <c r="D96" s="6"/>
      <c r="E96" s="6"/>
      <c r="F96" s="6"/>
      <c r="G96" s="95">
        <f t="shared" si="28"/>
        <v>0</v>
      </c>
      <c r="H96" s="9"/>
      <c r="I96" s="9"/>
      <c r="J96" s="101">
        <f t="shared" si="29"/>
        <v>-43.980000000000004</v>
      </c>
      <c r="K96" s="104">
        <f t="shared" si="22"/>
        <v>-38.290092286261547</v>
      </c>
      <c r="L96" s="10"/>
      <c r="M96" s="6">
        <v>94</v>
      </c>
      <c r="N96" s="105">
        <f t="shared" si="23"/>
        <v>70.879999999999981</v>
      </c>
      <c r="O96" s="105">
        <f t="shared" si="24"/>
        <v>114.85999999999999</v>
      </c>
      <c r="S96" s="145">
        <f t="shared" si="25"/>
        <v>0</v>
      </c>
      <c r="T96" s="149">
        <f t="shared" si="26"/>
        <v>0</v>
      </c>
      <c r="U96" s="6" t="e">
        <f t="shared" si="27"/>
        <v>#DIV/0!</v>
      </c>
      <c r="Z96">
        <f t="shared" si="30"/>
        <v>0</v>
      </c>
      <c r="AA96">
        <f t="shared" si="31"/>
        <v>0</v>
      </c>
      <c r="AB96">
        <f t="shared" si="32"/>
        <v>0</v>
      </c>
    </row>
    <row r="97" spans="1:28" x14ac:dyDescent="0.25">
      <c r="A97" s="92"/>
      <c r="C97" s="102"/>
      <c r="D97" s="6"/>
      <c r="E97" s="6"/>
      <c r="F97" s="6"/>
      <c r="G97" s="95">
        <f t="shared" si="28"/>
        <v>0</v>
      </c>
      <c r="H97" s="9"/>
      <c r="I97" s="9"/>
      <c r="J97" s="101">
        <f t="shared" si="29"/>
        <v>-43.980000000000004</v>
      </c>
      <c r="K97" s="104">
        <f t="shared" si="22"/>
        <v>-38.290092286261547</v>
      </c>
      <c r="L97" s="10"/>
      <c r="M97" s="6">
        <v>95</v>
      </c>
      <c r="N97" s="105">
        <f t="shared" si="23"/>
        <v>70.879999999999981</v>
      </c>
      <c r="O97" s="105">
        <f t="shared" si="24"/>
        <v>114.85999999999999</v>
      </c>
      <c r="S97" s="145">
        <f t="shared" si="25"/>
        <v>0</v>
      </c>
      <c r="T97" s="149">
        <f t="shared" si="26"/>
        <v>0</v>
      </c>
      <c r="U97" s="6" t="e">
        <f t="shared" si="27"/>
        <v>#DIV/0!</v>
      </c>
      <c r="Z97">
        <f t="shared" si="30"/>
        <v>0</v>
      </c>
      <c r="AA97">
        <f t="shared" si="31"/>
        <v>0</v>
      </c>
      <c r="AB97">
        <f t="shared" si="32"/>
        <v>0</v>
      </c>
    </row>
    <row r="98" spans="1:28" x14ac:dyDescent="0.25">
      <c r="A98" s="92"/>
      <c r="C98" s="102"/>
      <c r="D98" s="6"/>
      <c r="E98" s="6"/>
      <c r="F98" s="6"/>
      <c r="G98" s="95">
        <f t="shared" si="28"/>
        <v>0</v>
      </c>
      <c r="H98" s="9"/>
      <c r="I98" s="9"/>
      <c r="J98" s="101">
        <f t="shared" si="29"/>
        <v>-43.980000000000004</v>
      </c>
      <c r="K98" s="104">
        <f t="shared" si="22"/>
        <v>-38.290092286261547</v>
      </c>
      <c r="L98" s="10"/>
      <c r="M98" s="6">
        <v>96</v>
      </c>
      <c r="N98" s="105">
        <f t="shared" si="23"/>
        <v>70.879999999999981</v>
      </c>
      <c r="O98" s="105">
        <f t="shared" si="24"/>
        <v>114.85999999999999</v>
      </c>
      <c r="S98" s="145">
        <f t="shared" si="25"/>
        <v>0</v>
      </c>
      <c r="T98" s="149">
        <f t="shared" si="26"/>
        <v>0</v>
      </c>
      <c r="U98" s="6" t="e">
        <f t="shared" si="27"/>
        <v>#DIV/0!</v>
      </c>
      <c r="Z98">
        <f t="shared" si="30"/>
        <v>0</v>
      </c>
      <c r="AA98">
        <f t="shared" si="31"/>
        <v>0</v>
      </c>
      <c r="AB98">
        <f t="shared" si="32"/>
        <v>0</v>
      </c>
    </row>
    <row r="99" spans="1:28" x14ac:dyDescent="0.25">
      <c r="A99" s="92"/>
      <c r="C99" s="102"/>
      <c r="D99" s="6"/>
      <c r="E99" s="6"/>
      <c r="F99" s="6"/>
      <c r="G99" s="95">
        <f t="shared" si="28"/>
        <v>0</v>
      </c>
      <c r="H99" s="9"/>
      <c r="I99" s="9"/>
      <c r="J99" s="101">
        <f t="shared" si="29"/>
        <v>-43.980000000000004</v>
      </c>
      <c r="K99" s="104">
        <f t="shared" si="22"/>
        <v>-38.290092286261547</v>
      </c>
      <c r="L99" s="10"/>
      <c r="M99" s="6">
        <v>97</v>
      </c>
      <c r="N99" s="105">
        <f t="shared" si="23"/>
        <v>70.879999999999981</v>
      </c>
      <c r="O99" s="105">
        <f t="shared" si="24"/>
        <v>114.85999999999999</v>
      </c>
      <c r="S99" s="145">
        <f t="shared" si="25"/>
        <v>0</v>
      </c>
      <c r="T99" s="149">
        <f t="shared" si="26"/>
        <v>0</v>
      </c>
      <c r="U99" s="6" t="e">
        <f t="shared" si="27"/>
        <v>#DIV/0!</v>
      </c>
      <c r="Z99">
        <f t="shared" si="30"/>
        <v>0</v>
      </c>
      <c r="AA99">
        <f t="shared" si="31"/>
        <v>0</v>
      </c>
      <c r="AB99">
        <f t="shared" si="32"/>
        <v>0</v>
      </c>
    </row>
    <row r="100" spans="1:28" x14ac:dyDescent="0.25">
      <c r="A100" s="92"/>
      <c r="C100" s="102"/>
      <c r="D100" s="6"/>
      <c r="E100" s="6"/>
      <c r="F100" s="6"/>
      <c r="G100" s="95">
        <f t="shared" si="28"/>
        <v>0</v>
      </c>
      <c r="H100" s="9"/>
      <c r="I100" s="9"/>
      <c r="J100" s="101">
        <f t="shared" si="29"/>
        <v>-43.980000000000004</v>
      </c>
      <c r="K100" s="104">
        <f t="shared" si="22"/>
        <v>-38.290092286261547</v>
      </c>
      <c r="L100" s="10"/>
      <c r="M100" s="6">
        <v>98</v>
      </c>
      <c r="N100" s="105">
        <f t="shared" si="23"/>
        <v>70.879999999999981</v>
      </c>
      <c r="O100" s="105">
        <f t="shared" si="24"/>
        <v>114.85999999999999</v>
      </c>
      <c r="S100" s="145">
        <f t="shared" si="25"/>
        <v>0</v>
      </c>
      <c r="T100" s="149">
        <f t="shared" si="26"/>
        <v>0</v>
      </c>
      <c r="U100" s="6" t="e">
        <f t="shared" si="27"/>
        <v>#DIV/0!</v>
      </c>
      <c r="Z100">
        <f t="shared" si="30"/>
        <v>0</v>
      </c>
      <c r="AA100">
        <f t="shared" si="31"/>
        <v>0</v>
      </c>
      <c r="AB100">
        <f t="shared" si="32"/>
        <v>0</v>
      </c>
    </row>
    <row r="101" spans="1:28" x14ac:dyDescent="0.25">
      <c r="A101" s="92"/>
      <c r="C101" s="102"/>
      <c r="D101" s="6"/>
      <c r="E101" s="6"/>
      <c r="F101" s="6"/>
      <c r="G101" s="95">
        <f t="shared" si="28"/>
        <v>0</v>
      </c>
      <c r="H101" s="9"/>
      <c r="I101" s="9"/>
      <c r="J101" s="101">
        <f t="shared" si="29"/>
        <v>-43.980000000000004</v>
      </c>
      <c r="K101" s="104">
        <f t="shared" si="22"/>
        <v>-38.290092286261547</v>
      </c>
      <c r="L101" s="10"/>
      <c r="M101" s="6">
        <v>99</v>
      </c>
      <c r="N101" s="105">
        <f t="shared" si="23"/>
        <v>70.879999999999981</v>
      </c>
      <c r="O101" s="105">
        <f t="shared" si="24"/>
        <v>114.85999999999999</v>
      </c>
      <c r="S101" s="145">
        <f t="shared" si="25"/>
        <v>0</v>
      </c>
      <c r="T101" s="149">
        <f t="shared" si="26"/>
        <v>0</v>
      </c>
      <c r="U101" s="6" t="e">
        <f t="shared" si="27"/>
        <v>#DIV/0!</v>
      </c>
      <c r="Z101">
        <f t="shared" si="30"/>
        <v>0</v>
      </c>
      <c r="AA101">
        <f t="shared" si="31"/>
        <v>0</v>
      </c>
      <c r="AB101">
        <f t="shared" si="32"/>
        <v>0</v>
      </c>
    </row>
    <row r="102" spans="1:28" x14ac:dyDescent="0.25">
      <c r="A102" s="92"/>
      <c r="C102" s="102"/>
      <c r="D102" s="6"/>
      <c r="E102" s="6"/>
      <c r="F102" s="6"/>
      <c r="G102" s="95">
        <f t="shared" si="28"/>
        <v>0</v>
      </c>
      <c r="H102" s="9"/>
      <c r="I102" s="9"/>
      <c r="J102" s="101">
        <f t="shared" si="29"/>
        <v>-43.980000000000004</v>
      </c>
      <c r="K102" s="104">
        <f t="shared" si="22"/>
        <v>-38.290092286261547</v>
      </c>
      <c r="L102" s="103">
        <f>SUM(C3:C102)/100</f>
        <v>1.1485999999999998</v>
      </c>
      <c r="M102" s="6">
        <v>100</v>
      </c>
      <c r="N102" s="105">
        <f t="shared" si="23"/>
        <v>70.879999999999981</v>
      </c>
      <c r="O102" s="105">
        <f t="shared" si="24"/>
        <v>114.85999999999999</v>
      </c>
      <c r="S102" s="145">
        <f t="shared" si="25"/>
        <v>0</v>
      </c>
      <c r="T102" s="149">
        <f t="shared" si="26"/>
        <v>0</v>
      </c>
      <c r="U102" s="6" t="e">
        <f t="shared" si="27"/>
        <v>#DIV/0!</v>
      </c>
      <c r="Z102">
        <f t="shared" si="30"/>
        <v>0</v>
      </c>
      <c r="AA102">
        <f t="shared" si="31"/>
        <v>0</v>
      </c>
      <c r="AB102">
        <f t="shared" si="32"/>
        <v>0</v>
      </c>
    </row>
    <row r="103" spans="1:28" x14ac:dyDescent="0.25">
      <c r="A103" s="92"/>
      <c r="C103" s="102"/>
      <c r="D103" s="6"/>
      <c r="E103" s="6"/>
      <c r="F103" s="6"/>
      <c r="G103" s="95">
        <f t="shared" si="28"/>
        <v>0</v>
      </c>
      <c r="H103" s="9"/>
      <c r="I103" s="9"/>
      <c r="J103" s="101">
        <f t="shared" si="29"/>
        <v>-43.980000000000004</v>
      </c>
      <c r="K103" s="104">
        <f t="shared" si="22"/>
        <v>-38.290092286261547</v>
      </c>
      <c r="L103" s="103">
        <f t="shared" ref="L103:L166" si="33">SUM(C4:C103)/100</f>
        <v>1.1285999999999998</v>
      </c>
      <c r="M103" s="6">
        <v>101</v>
      </c>
      <c r="N103" s="105">
        <f t="shared" si="23"/>
        <v>70.879999999999981</v>
      </c>
      <c r="O103" s="105">
        <f t="shared" si="24"/>
        <v>114.85999999999999</v>
      </c>
      <c r="S103" s="145">
        <f t="shared" si="25"/>
        <v>0</v>
      </c>
      <c r="T103" s="149">
        <f t="shared" si="26"/>
        <v>0</v>
      </c>
      <c r="U103" s="6" t="e">
        <f t="shared" si="27"/>
        <v>#DIV/0!</v>
      </c>
      <c r="Z103">
        <f t="shared" si="30"/>
        <v>0</v>
      </c>
      <c r="AA103">
        <f t="shared" si="31"/>
        <v>0</v>
      </c>
      <c r="AB103">
        <f t="shared" si="32"/>
        <v>0</v>
      </c>
    </row>
    <row r="104" spans="1:28" x14ac:dyDescent="0.25">
      <c r="A104" s="92"/>
      <c r="C104" s="102"/>
      <c r="D104" s="6"/>
      <c r="E104" s="6"/>
      <c r="F104" s="6"/>
      <c r="G104" s="95">
        <f t="shared" si="28"/>
        <v>0</v>
      </c>
      <c r="H104" s="9"/>
      <c r="I104" s="9"/>
      <c r="J104" s="101">
        <f t="shared" si="29"/>
        <v>-43.980000000000004</v>
      </c>
      <c r="K104" s="104">
        <f t="shared" si="22"/>
        <v>-38.290092286261547</v>
      </c>
      <c r="L104" s="103">
        <f t="shared" si="33"/>
        <v>1.0853999999999999</v>
      </c>
      <c r="M104" s="6">
        <v>102</v>
      </c>
      <c r="N104" s="105">
        <f t="shared" si="23"/>
        <v>70.879999999999981</v>
      </c>
      <c r="O104" s="105">
        <f t="shared" si="24"/>
        <v>114.85999999999999</v>
      </c>
      <c r="S104" s="145">
        <f t="shared" si="25"/>
        <v>0</v>
      </c>
      <c r="T104" s="149">
        <f t="shared" si="26"/>
        <v>0</v>
      </c>
      <c r="U104" s="6" t="e">
        <f t="shared" si="27"/>
        <v>#DIV/0!</v>
      </c>
      <c r="Z104">
        <f t="shared" si="30"/>
        <v>0</v>
      </c>
      <c r="AA104">
        <f t="shared" si="31"/>
        <v>0</v>
      </c>
      <c r="AB104">
        <f t="shared" si="32"/>
        <v>0</v>
      </c>
    </row>
    <row r="105" spans="1:28" x14ac:dyDescent="0.25">
      <c r="A105" s="92"/>
      <c r="C105" s="102"/>
      <c r="D105" s="6"/>
      <c r="E105" s="6"/>
      <c r="F105" s="6"/>
      <c r="G105" s="95">
        <f t="shared" si="28"/>
        <v>0</v>
      </c>
      <c r="H105" s="9"/>
      <c r="I105" s="9"/>
      <c r="J105" s="101">
        <f t="shared" si="29"/>
        <v>-43.980000000000004</v>
      </c>
      <c r="K105" s="104">
        <f t="shared" si="22"/>
        <v>-38.290092286261547</v>
      </c>
      <c r="L105" s="103">
        <f t="shared" si="33"/>
        <v>1.0804</v>
      </c>
      <c r="M105" s="6">
        <v>103</v>
      </c>
      <c r="N105" s="105">
        <f t="shared" si="23"/>
        <v>70.879999999999981</v>
      </c>
      <c r="O105" s="105">
        <f t="shared" si="24"/>
        <v>114.85999999999999</v>
      </c>
      <c r="S105" s="145">
        <f t="shared" si="25"/>
        <v>0</v>
      </c>
      <c r="T105" s="149">
        <f t="shared" si="26"/>
        <v>0</v>
      </c>
      <c r="U105" s="6" t="e">
        <f t="shared" si="27"/>
        <v>#DIV/0!</v>
      </c>
      <c r="Z105">
        <f t="shared" si="30"/>
        <v>0</v>
      </c>
      <c r="AA105">
        <f t="shared" si="31"/>
        <v>0</v>
      </c>
      <c r="AB105">
        <f t="shared" si="32"/>
        <v>0</v>
      </c>
    </row>
    <row r="106" spans="1:28" x14ac:dyDescent="0.25">
      <c r="A106" s="92"/>
      <c r="C106" s="102"/>
      <c r="D106" s="6"/>
      <c r="E106" s="6"/>
      <c r="F106" s="6"/>
      <c r="G106" s="95">
        <f t="shared" si="28"/>
        <v>0</v>
      </c>
      <c r="H106" s="9"/>
      <c r="I106" s="9"/>
      <c r="J106" s="101">
        <f t="shared" si="29"/>
        <v>-43.980000000000004</v>
      </c>
      <c r="K106" s="104">
        <f t="shared" si="22"/>
        <v>-38.290092286261547</v>
      </c>
      <c r="L106" s="103">
        <f t="shared" si="33"/>
        <v>1.0753999999999999</v>
      </c>
      <c r="M106" s="6">
        <v>104</v>
      </c>
      <c r="N106" s="105">
        <f t="shared" si="23"/>
        <v>70.879999999999981</v>
      </c>
      <c r="O106" s="105">
        <f t="shared" si="24"/>
        <v>114.85999999999999</v>
      </c>
      <c r="S106" s="145">
        <f t="shared" si="25"/>
        <v>0</v>
      </c>
      <c r="T106" s="149">
        <f t="shared" si="26"/>
        <v>0</v>
      </c>
      <c r="U106" s="6" t="e">
        <f t="shared" si="27"/>
        <v>#DIV/0!</v>
      </c>
      <c r="Z106">
        <f t="shared" si="30"/>
        <v>0</v>
      </c>
      <c r="AA106">
        <f t="shared" si="31"/>
        <v>0</v>
      </c>
      <c r="AB106">
        <f t="shared" si="32"/>
        <v>0</v>
      </c>
    </row>
    <row r="107" spans="1:28" x14ac:dyDescent="0.25">
      <c r="A107" s="92"/>
      <c r="C107" s="102"/>
      <c r="D107" s="6"/>
      <c r="E107" s="6"/>
      <c r="F107" s="6"/>
      <c r="G107" s="95">
        <f t="shared" si="28"/>
        <v>0</v>
      </c>
      <c r="H107" s="9"/>
      <c r="I107" s="9"/>
      <c r="J107" s="101">
        <f t="shared" si="29"/>
        <v>-43.980000000000004</v>
      </c>
      <c r="K107" s="104">
        <f t="shared" si="22"/>
        <v>-38.290092286261547</v>
      </c>
      <c r="L107" s="103">
        <f t="shared" si="33"/>
        <v>1.0553999999999999</v>
      </c>
      <c r="M107" s="6">
        <v>105</v>
      </c>
      <c r="N107" s="105">
        <f t="shared" si="23"/>
        <v>70.879999999999981</v>
      </c>
      <c r="O107" s="105">
        <f t="shared" si="24"/>
        <v>114.85999999999999</v>
      </c>
      <c r="S107" s="145">
        <f t="shared" si="25"/>
        <v>0</v>
      </c>
      <c r="T107" s="149">
        <f t="shared" si="26"/>
        <v>0</v>
      </c>
      <c r="U107" s="6" t="e">
        <f t="shared" si="27"/>
        <v>#DIV/0!</v>
      </c>
      <c r="Z107">
        <f t="shared" si="30"/>
        <v>0</v>
      </c>
      <c r="AA107">
        <f t="shared" si="31"/>
        <v>0</v>
      </c>
      <c r="AB107">
        <f t="shared" si="32"/>
        <v>0</v>
      </c>
    </row>
    <row r="108" spans="1:28" x14ac:dyDescent="0.25">
      <c r="A108" s="92"/>
      <c r="C108" s="102"/>
      <c r="D108" s="6"/>
      <c r="E108" s="6"/>
      <c r="F108" s="6"/>
      <c r="G108" s="95">
        <f t="shared" si="28"/>
        <v>0</v>
      </c>
      <c r="H108" s="9"/>
      <c r="I108" s="9"/>
      <c r="J108" s="101">
        <f t="shared" si="29"/>
        <v>-43.980000000000004</v>
      </c>
      <c r="K108" s="104">
        <f t="shared" si="22"/>
        <v>-38.290092286261547</v>
      </c>
      <c r="L108" s="103">
        <f t="shared" si="33"/>
        <v>1.0444</v>
      </c>
      <c r="M108" s="6">
        <v>106</v>
      </c>
      <c r="N108" s="105">
        <f t="shared" si="23"/>
        <v>70.879999999999981</v>
      </c>
      <c r="O108" s="105">
        <f t="shared" si="24"/>
        <v>114.85999999999999</v>
      </c>
      <c r="S108" s="145">
        <f t="shared" si="25"/>
        <v>0</v>
      </c>
      <c r="T108" s="149">
        <f t="shared" si="26"/>
        <v>0</v>
      </c>
      <c r="U108" s="6" t="e">
        <f t="shared" si="27"/>
        <v>#DIV/0!</v>
      </c>
      <c r="Z108">
        <f t="shared" si="30"/>
        <v>0</v>
      </c>
      <c r="AA108">
        <f t="shared" si="31"/>
        <v>0</v>
      </c>
      <c r="AB108">
        <f t="shared" si="32"/>
        <v>0</v>
      </c>
    </row>
    <row r="109" spans="1:28" x14ac:dyDescent="0.25">
      <c r="A109" s="92"/>
      <c r="C109" s="102"/>
      <c r="D109" s="6"/>
      <c r="E109" s="6"/>
      <c r="F109" s="6"/>
      <c r="G109" s="95">
        <f t="shared" si="28"/>
        <v>0</v>
      </c>
      <c r="H109" s="9"/>
      <c r="I109" s="9"/>
      <c r="J109" s="101">
        <f t="shared" si="29"/>
        <v>-43.980000000000004</v>
      </c>
      <c r="K109" s="104">
        <f t="shared" si="22"/>
        <v>-38.290092286261547</v>
      </c>
      <c r="L109" s="103">
        <f t="shared" si="33"/>
        <v>0.97839999999999994</v>
      </c>
      <c r="M109" s="6">
        <v>107</v>
      </c>
      <c r="N109" s="105">
        <f t="shared" si="23"/>
        <v>70.879999999999981</v>
      </c>
      <c r="O109" s="105">
        <f t="shared" si="24"/>
        <v>114.85999999999999</v>
      </c>
      <c r="S109" s="145">
        <f t="shared" si="25"/>
        <v>0</v>
      </c>
      <c r="T109" s="149">
        <f t="shared" si="26"/>
        <v>0</v>
      </c>
      <c r="U109" s="6" t="e">
        <f t="shared" si="27"/>
        <v>#DIV/0!</v>
      </c>
      <c r="Z109">
        <f t="shared" si="30"/>
        <v>0</v>
      </c>
      <c r="AA109">
        <f t="shared" si="31"/>
        <v>0</v>
      </c>
      <c r="AB109">
        <f t="shared" si="32"/>
        <v>0</v>
      </c>
    </row>
    <row r="110" spans="1:28" x14ac:dyDescent="0.25">
      <c r="A110" s="92"/>
      <c r="C110" s="102"/>
      <c r="D110" s="6"/>
      <c r="E110" s="6"/>
      <c r="F110" s="6"/>
      <c r="G110" s="95">
        <f t="shared" si="28"/>
        <v>0</v>
      </c>
      <c r="H110" s="9"/>
      <c r="I110" s="9"/>
      <c r="J110" s="101">
        <f t="shared" si="29"/>
        <v>-43.980000000000004</v>
      </c>
      <c r="K110" s="104">
        <f t="shared" si="22"/>
        <v>-38.290092286261547</v>
      </c>
      <c r="L110" s="103">
        <f t="shared" si="33"/>
        <v>0.97339999999999993</v>
      </c>
      <c r="M110" s="6">
        <v>108</v>
      </c>
      <c r="N110" s="105">
        <f t="shared" si="23"/>
        <v>70.879999999999981</v>
      </c>
      <c r="O110" s="105">
        <f t="shared" si="24"/>
        <v>114.85999999999999</v>
      </c>
      <c r="S110" s="145">
        <f t="shared" si="25"/>
        <v>0</v>
      </c>
      <c r="T110" s="149">
        <f t="shared" si="26"/>
        <v>0</v>
      </c>
      <c r="U110" s="6" t="e">
        <f t="shared" si="27"/>
        <v>#DIV/0!</v>
      </c>
      <c r="Z110">
        <f t="shared" si="30"/>
        <v>0</v>
      </c>
      <c r="AA110">
        <f t="shared" si="31"/>
        <v>0</v>
      </c>
      <c r="AB110">
        <f t="shared" si="32"/>
        <v>0</v>
      </c>
    </row>
    <row r="111" spans="1:28" x14ac:dyDescent="0.25">
      <c r="A111" s="92"/>
      <c r="C111" s="102"/>
      <c r="D111" s="6"/>
      <c r="E111" s="6"/>
      <c r="F111" s="6"/>
      <c r="G111" s="95">
        <f t="shared" si="28"/>
        <v>0</v>
      </c>
      <c r="H111" s="9"/>
      <c r="I111" s="9"/>
      <c r="J111" s="101">
        <f t="shared" si="29"/>
        <v>-43.980000000000004</v>
      </c>
      <c r="K111" s="104">
        <f t="shared" si="22"/>
        <v>-38.290092286261547</v>
      </c>
      <c r="L111" s="103">
        <f t="shared" si="33"/>
        <v>0.9333999999999999</v>
      </c>
      <c r="M111" s="6">
        <v>109</v>
      </c>
      <c r="N111" s="105">
        <f t="shared" si="23"/>
        <v>70.879999999999981</v>
      </c>
      <c r="O111" s="105">
        <f t="shared" si="24"/>
        <v>114.85999999999999</v>
      </c>
      <c r="S111" s="145">
        <f t="shared" si="25"/>
        <v>0</v>
      </c>
      <c r="T111" s="149">
        <f t="shared" si="26"/>
        <v>0</v>
      </c>
      <c r="U111" s="6" t="e">
        <f t="shared" si="27"/>
        <v>#DIV/0!</v>
      </c>
      <c r="Z111">
        <f t="shared" si="30"/>
        <v>0</v>
      </c>
      <c r="AA111">
        <f t="shared" si="31"/>
        <v>0</v>
      </c>
      <c r="AB111">
        <f t="shared" si="32"/>
        <v>0</v>
      </c>
    </row>
    <row r="112" spans="1:28" x14ac:dyDescent="0.25">
      <c r="A112" s="92"/>
      <c r="C112" s="102"/>
      <c r="D112" s="6"/>
      <c r="E112" s="6"/>
      <c r="F112" s="6"/>
      <c r="G112" s="95">
        <f t="shared" si="28"/>
        <v>0</v>
      </c>
      <c r="H112" s="9"/>
      <c r="I112" s="9"/>
      <c r="J112" s="101">
        <f t="shared" si="29"/>
        <v>-43.980000000000004</v>
      </c>
      <c r="K112" s="104">
        <f t="shared" si="22"/>
        <v>-38.290092286261547</v>
      </c>
      <c r="L112" s="103">
        <f t="shared" si="33"/>
        <v>0.91339999999999988</v>
      </c>
      <c r="M112" s="6">
        <v>110</v>
      </c>
      <c r="N112" s="105">
        <f t="shared" si="23"/>
        <v>70.879999999999981</v>
      </c>
      <c r="O112" s="105">
        <f t="shared" si="24"/>
        <v>114.85999999999999</v>
      </c>
      <c r="S112" s="145">
        <f t="shared" si="25"/>
        <v>0</v>
      </c>
      <c r="T112" s="149">
        <f t="shared" si="26"/>
        <v>0</v>
      </c>
      <c r="U112" s="6" t="e">
        <f t="shared" si="27"/>
        <v>#DIV/0!</v>
      </c>
      <c r="Z112">
        <f t="shared" si="30"/>
        <v>0</v>
      </c>
      <c r="AA112">
        <f t="shared" si="31"/>
        <v>0</v>
      </c>
      <c r="AB112">
        <f t="shared" si="32"/>
        <v>0</v>
      </c>
    </row>
    <row r="113" spans="1:28" x14ac:dyDescent="0.25">
      <c r="A113" s="92"/>
      <c r="C113" s="102"/>
      <c r="D113" s="6"/>
      <c r="E113" s="6"/>
      <c r="F113" s="6"/>
      <c r="G113" s="95">
        <f t="shared" si="28"/>
        <v>0</v>
      </c>
      <c r="H113" s="9"/>
      <c r="I113" s="9"/>
      <c r="J113" s="101">
        <f t="shared" si="29"/>
        <v>-43.980000000000004</v>
      </c>
      <c r="K113" s="104">
        <f t="shared" si="22"/>
        <v>-38.290092286261547</v>
      </c>
      <c r="L113" s="103">
        <f t="shared" si="33"/>
        <v>0.89339999999999986</v>
      </c>
      <c r="M113" s="6">
        <v>111</v>
      </c>
      <c r="N113" s="105">
        <f t="shared" si="23"/>
        <v>70.879999999999981</v>
      </c>
      <c r="O113" s="105">
        <f t="shared" si="24"/>
        <v>114.85999999999999</v>
      </c>
      <c r="S113" s="145">
        <f t="shared" si="25"/>
        <v>0</v>
      </c>
      <c r="T113" s="149">
        <f t="shared" si="26"/>
        <v>0</v>
      </c>
      <c r="U113" s="6" t="e">
        <f t="shared" si="27"/>
        <v>#DIV/0!</v>
      </c>
      <c r="Z113">
        <f t="shared" si="30"/>
        <v>0</v>
      </c>
      <c r="AA113">
        <f t="shared" si="31"/>
        <v>0</v>
      </c>
      <c r="AB113">
        <f t="shared" si="32"/>
        <v>0</v>
      </c>
    </row>
    <row r="114" spans="1:28" x14ac:dyDescent="0.25">
      <c r="A114" s="92"/>
      <c r="C114" s="102"/>
      <c r="D114" s="6"/>
      <c r="E114" s="6"/>
      <c r="F114" s="6"/>
      <c r="G114" s="95">
        <f t="shared" si="28"/>
        <v>0</v>
      </c>
      <c r="H114" s="9"/>
      <c r="I114" s="9"/>
      <c r="J114" s="101">
        <f t="shared" si="29"/>
        <v>-43.980000000000004</v>
      </c>
      <c r="K114" s="104">
        <f t="shared" si="22"/>
        <v>-38.290092286261547</v>
      </c>
      <c r="L114" s="103">
        <f t="shared" si="33"/>
        <v>0.88839999999999986</v>
      </c>
      <c r="M114" s="6">
        <v>112</v>
      </c>
      <c r="N114" s="105">
        <f t="shared" si="23"/>
        <v>70.879999999999981</v>
      </c>
      <c r="O114" s="105">
        <f t="shared" si="24"/>
        <v>114.85999999999999</v>
      </c>
      <c r="S114" s="145">
        <f t="shared" si="25"/>
        <v>0</v>
      </c>
      <c r="T114" s="149">
        <f t="shared" si="26"/>
        <v>0</v>
      </c>
      <c r="U114" s="6" t="e">
        <f t="shared" si="27"/>
        <v>#DIV/0!</v>
      </c>
      <c r="Z114">
        <f t="shared" si="30"/>
        <v>0</v>
      </c>
      <c r="AA114">
        <f t="shared" si="31"/>
        <v>0</v>
      </c>
      <c r="AB114">
        <f t="shared" si="32"/>
        <v>0</v>
      </c>
    </row>
    <row r="115" spans="1:28" x14ac:dyDescent="0.25">
      <c r="A115" s="92"/>
      <c r="C115" s="102"/>
      <c r="D115" s="6"/>
      <c r="E115" s="6"/>
      <c r="F115" s="6"/>
      <c r="G115" s="95">
        <f t="shared" si="28"/>
        <v>0</v>
      </c>
      <c r="H115" s="9"/>
      <c r="I115" s="9"/>
      <c r="J115" s="101">
        <f t="shared" si="29"/>
        <v>-43.980000000000004</v>
      </c>
      <c r="K115" s="104">
        <f t="shared" si="22"/>
        <v>-38.290092286261547</v>
      </c>
      <c r="L115" s="103">
        <f t="shared" si="33"/>
        <v>0.86839999999999984</v>
      </c>
      <c r="M115" s="6">
        <v>113</v>
      </c>
      <c r="N115" s="105">
        <f t="shared" si="23"/>
        <v>70.879999999999981</v>
      </c>
      <c r="O115" s="105">
        <f t="shared" si="24"/>
        <v>114.85999999999999</v>
      </c>
      <c r="S115" s="145">
        <f t="shared" si="25"/>
        <v>0</v>
      </c>
      <c r="T115" s="149">
        <f t="shared" si="26"/>
        <v>0</v>
      </c>
      <c r="U115" s="6" t="e">
        <f t="shared" si="27"/>
        <v>#DIV/0!</v>
      </c>
      <c r="Z115">
        <f t="shared" si="30"/>
        <v>0</v>
      </c>
      <c r="AA115">
        <f t="shared" si="31"/>
        <v>0</v>
      </c>
      <c r="AB115">
        <f t="shared" si="32"/>
        <v>0</v>
      </c>
    </row>
    <row r="116" spans="1:28" x14ac:dyDescent="0.25">
      <c r="A116" s="92"/>
      <c r="C116" s="102"/>
      <c r="D116" s="6"/>
      <c r="E116" s="6"/>
      <c r="F116" s="6"/>
      <c r="G116" s="95">
        <f t="shared" si="28"/>
        <v>0</v>
      </c>
      <c r="H116" s="9"/>
      <c r="I116" s="9"/>
      <c r="J116" s="101">
        <f t="shared" si="29"/>
        <v>-43.980000000000004</v>
      </c>
      <c r="K116" s="104">
        <f t="shared" si="22"/>
        <v>-38.290092286261547</v>
      </c>
      <c r="L116" s="103">
        <f t="shared" si="33"/>
        <v>0.84839999999999993</v>
      </c>
      <c r="M116" s="6">
        <v>114</v>
      </c>
      <c r="N116" s="105">
        <f t="shared" si="23"/>
        <v>70.879999999999981</v>
      </c>
      <c r="O116" s="105">
        <f t="shared" si="24"/>
        <v>114.85999999999999</v>
      </c>
      <c r="S116" s="145">
        <f t="shared" si="25"/>
        <v>0</v>
      </c>
      <c r="T116" s="149">
        <f t="shared" si="26"/>
        <v>0</v>
      </c>
      <c r="U116" s="6" t="e">
        <f t="shared" si="27"/>
        <v>#DIV/0!</v>
      </c>
      <c r="Z116">
        <f t="shared" si="30"/>
        <v>0</v>
      </c>
      <c r="AA116">
        <f t="shared" si="31"/>
        <v>0</v>
      </c>
      <c r="AB116">
        <f t="shared" si="32"/>
        <v>0</v>
      </c>
    </row>
    <row r="117" spans="1:28" x14ac:dyDescent="0.25">
      <c r="A117" s="92"/>
      <c r="C117" s="102"/>
      <c r="D117" s="6"/>
      <c r="E117" s="6"/>
      <c r="F117" s="6"/>
      <c r="G117" s="95">
        <f t="shared" si="28"/>
        <v>0</v>
      </c>
      <c r="H117" s="9"/>
      <c r="I117" s="9"/>
      <c r="J117" s="101">
        <f t="shared" si="29"/>
        <v>-43.980000000000004</v>
      </c>
      <c r="K117" s="104">
        <f t="shared" si="22"/>
        <v>-38.290092286261547</v>
      </c>
      <c r="L117" s="103">
        <f t="shared" si="33"/>
        <v>0.79339999999999988</v>
      </c>
      <c r="M117" s="6">
        <v>115</v>
      </c>
      <c r="N117" s="105">
        <f t="shared" si="23"/>
        <v>70.879999999999981</v>
      </c>
      <c r="O117" s="105">
        <f t="shared" si="24"/>
        <v>114.85999999999999</v>
      </c>
      <c r="S117" s="145">
        <f t="shared" si="25"/>
        <v>0</v>
      </c>
      <c r="T117" s="149">
        <f t="shared" si="26"/>
        <v>0</v>
      </c>
      <c r="U117" s="6" t="e">
        <f t="shared" si="27"/>
        <v>#DIV/0!</v>
      </c>
      <c r="Z117">
        <f t="shared" si="30"/>
        <v>0</v>
      </c>
      <c r="AA117">
        <f t="shared" si="31"/>
        <v>0</v>
      </c>
      <c r="AB117">
        <f t="shared" si="32"/>
        <v>0</v>
      </c>
    </row>
    <row r="118" spans="1:28" x14ac:dyDescent="0.25">
      <c r="A118" s="92"/>
      <c r="C118" s="102"/>
      <c r="D118" s="6"/>
      <c r="E118" s="6"/>
      <c r="F118" s="6"/>
      <c r="G118" s="95">
        <f t="shared" si="28"/>
        <v>0</v>
      </c>
      <c r="H118" s="9"/>
      <c r="I118" s="9"/>
      <c r="J118" s="101">
        <f t="shared" si="29"/>
        <v>-43.980000000000004</v>
      </c>
      <c r="K118" s="104">
        <f t="shared" si="22"/>
        <v>-38.290092286261547</v>
      </c>
      <c r="L118" s="103">
        <f t="shared" si="33"/>
        <v>0.77339999999999987</v>
      </c>
      <c r="M118" s="6">
        <v>116</v>
      </c>
      <c r="N118" s="105">
        <f t="shared" si="23"/>
        <v>70.879999999999981</v>
      </c>
      <c r="O118" s="105">
        <f t="shared" si="24"/>
        <v>114.85999999999999</v>
      </c>
      <c r="S118" s="145">
        <f t="shared" si="25"/>
        <v>0</v>
      </c>
      <c r="T118" s="149">
        <f t="shared" si="26"/>
        <v>0</v>
      </c>
      <c r="U118" s="6" t="e">
        <f t="shared" si="27"/>
        <v>#DIV/0!</v>
      </c>
      <c r="Z118">
        <f t="shared" si="30"/>
        <v>0</v>
      </c>
      <c r="AA118">
        <f t="shared" si="31"/>
        <v>0</v>
      </c>
      <c r="AB118">
        <f t="shared" si="32"/>
        <v>0</v>
      </c>
    </row>
    <row r="119" spans="1:28" x14ac:dyDescent="0.25">
      <c r="A119" s="92"/>
      <c r="C119" s="102"/>
      <c r="D119" s="6"/>
      <c r="E119" s="6"/>
      <c r="F119" s="6"/>
      <c r="G119" s="95">
        <f t="shared" si="28"/>
        <v>0</v>
      </c>
      <c r="H119" s="9"/>
      <c r="I119" s="9"/>
      <c r="J119" s="101">
        <f t="shared" si="29"/>
        <v>-43.980000000000004</v>
      </c>
      <c r="K119" s="104">
        <f t="shared" si="22"/>
        <v>-38.290092286261547</v>
      </c>
      <c r="L119" s="103">
        <f t="shared" si="33"/>
        <v>0.75339999999999985</v>
      </c>
      <c r="M119" s="6">
        <v>117</v>
      </c>
      <c r="N119" s="105">
        <f t="shared" si="23"/>
        <v>70.879999999999981</v>
      </c>
      <c r="O119" s="105">
        <f t="shared" si="24"/>
        <v>114.85999999999999</v>
      </c>
      <c r="S119" s="145">
        <f t="shared" si="25"/>
        <v>0</v>
      </c>
      <c r="T119" s="149">
        <f t="shared" si="26"/>
        <v>0</v>
      </c>
      <c r="U119" s="6" t="e">
        <f t="shared" si="27"/>
        <v>#DIV/0!</v>
      </c>
      <c r="Z119">
        <f t="shared" si="30"/>
        <v>0</v>
      </c>
      <c r="AA119">
        <f t="shared" si="31"/>
        <v>0</v>
      </c>
      <c r="AB119">
        <f t="shared" si="32"/>
        <v>0</v>
      </c>
    </row>
    <row r="120" spans="1:28" x14ac:dyDescent="0.25">
      <c r="A120" s="92"/>
      <c r="C120" s="102"/>
      <c r="D120" s="6"/>
      <c r="E120" s="6"/>
      <c r="F120" s="6"/>
      <c r="G120" s="95">
        <f t="shared" si="28"/>
        <v>0</v>
      </c>
      <c r="H120" s="9"/>
      <c r="I120" s="9"/>
      <c r="J120" s="101">
        <f t="shared" si="29"/>
        <v>-43.980000000000004</v>
      </c>
      <c r="K120" s="104">
        <f t="shared" si="22"/>
        <v>-38.290092286261547</v>
      </c>
      <c r="L120" s="103">
        <f t="shared" si="33"/>
        <v>0.73339999999999994</v>
      </c>
      <c r="M120" s="6">
        <v>118</v>
      </c>
      <c r="N120" s="105">
        <f t="shared" si="23"/>
        <v>70.879999999999981</v>
      </c>
      <c r="O120" s="105">
        <f t="shared" si="24"/>
        <v>114.85999999999999</v>
      </c>
      <c r="S120" s="145">
        <f t="shared" si="25"/>
        <v>0</v>
      </c>
      <c r="T120" s="149">
        <f t="shared" si="26"/>
        <v>0</v>
      </c>
      <c r="U120" s="6" t="e">
        <f t="shared" si="27"/>
        <v>#DIV/0!</v>
      </c>
      <c r="Z120">
        <f t="shared" si="30"/>
        <v>0</v>
      </c>
      <c r="AA120">
        <f t="shared" si="31"/>
        <v>0</v>
      </c>
      <c r="AB120">
        <f t="shared" si="32"/>
        <v>0</v>
      </c>
    </row>
    <row r="121" spans="1:28" x14ac:dyDescent="0.25">
      <c r="A121" s="92"/>
      <c r="C121" s="102"/>
      <c r="D121" s="6"/>
      <c r="E121" s="6"/>
      <c r="F121" s="6"/>
      <c r="G121" s="95">
        <f t="shared" si="28"/>
        <v>0</v>
      </c>
      <c r="H121" s="9"/>
      <c r="I121" s="9"/>
      <c r="J121" s="101">
        <f t="shared" si="29"/>
        <v>-43.980000000000004</v>
      </c>
      <c r="K121" s="104">
        <f t="shared" si="22"/>
        <v>-38.290092286261547</v>
      </c>
      <c r="L121" s="103">
        <f t="shared" si="33"/>
        <v>0.71179999999999988</v>
      </c>
      <c r="M121" s="6">
        <v>119</v>
      </c>
      <c r="N121" s="105">
        <f t="shared" si="23"/>
        <v>70.879999999999981</v>
      </c>
      <c r="O121" s="105">
        <f t="shared" si="24"/>
        <v>114.85999999999999</v>
      </c>
      <c r="S121" s="145">
        <f t="shared" si="25"/>
        <v>0</v>
      </c>
      <c r="T121" s="149">
        <f t="shared" si="26"/>
        <v>0</v>
      </c>
      <c r="U121" s="6" t="e">
        <f t="shared" si="27"/>
        <v>#DIV/0!</v>
      </c>
      <c r="Z121">
        <f t="shared" si="30"/>
        <v>0</v>
      </c>
      <c r="AA121">
        <f t="shared" si="31"/>
        <v>0</v>
      </c>
      <c r="AB121">
        <f t="shared" si="32"/>
        <v>0</v>
      </c>
    </row>
    <row r="122" spans="1:28" x14ac:dyDescent="0.25">
      <c r="A122" s="92"/>
      <c r="C122" s="102"/>
      <c r="D122" s="6"/>
      <c r="E122" s="6"/>
      <c r="F122" s="6"/>
      <c r="G122" s="95">
        <f t="shared" si="28"/>
        <v>0</v>
      </c>
      <c r="H122" s="9"/>
      <c r="I122" s="9"/>
      <c r="J122" s="101">
        <f t="shared" si="29"/>
        <v>-43.980000000000004</v>
      </c>
      <c r="K122" s="104">
        <f t="shared" si="22"/>
        <v>-38.290092286261547</v>
      </c>
      <c r="L122" s="103">
        <f t="shared" si="33"/>
        <v>0.68179999999999996</v>
      </c>
      <c r="M122" s="6">
        <v>120</v>
      </c>
      <c r="N122" s="105">
        <f t="shared" si="23"/>
        <v>70.879999999999981</v>
      </c>
      <c r="O122" s="105">
        <f t="shared" si="24"/>
        <v>114.85999999999999</v>
      </c>
      <c r="S122" s="145">
        <f t="shared" si="25"/>
        <v>0</v>
      </c>
      <c r="T122" s="149">
        <f t="shared" si="26"/>
        <v>0</v>
      </c>
      <c r="U122" s="6" t="e">
        <f t="shared" si="27"/>
        <v>#DIV/0!</v>
      </c>
      <c r="Z122">
        <f t="shared" si="30"/>
        <v>0</v>
      </c>
      <c r="AA122">
        <f t="shared" si="31"/>
        <v>0</v>
      </c>
      <c r="AB122">
        <f t="shared" si="32"/>
        <v>0</v>
      </c>
    </row>
    <row r="123" spans="1:28" x14ac:dyDescent="0.25">
      <c r="A123" s="92"/>
      <c r="C123" s="102"/>
      <c r="D123" s="6"/>
      <c r="E123" s="6"/>
      <c r="F123" s="6"/>
      <c r="G123" s="95">
        <f t="shared" si="28"/>
        <v>0</v>
      </c>
      <c r="H123" s="9"/>
      <c r="I123" s="9"/>
      <c r="J123" s="101">
        <f t="shared" si="29"/>
        <v>-43.980000000000004</v>
      </c>
      <c r="K123" s="104">
        <f t="shared" si="22"/>
        <v>-38.290092286261547</v>
      </c>
      <c r="L123" s="103">
        <f t="shared" si="33"/>
        <v>0.67180000000000006</v>
      </c>
      <c r="M123" s="6">
        <v>121</v>
      </c>
      <c r="N123" s="105">
        <f t="shared" si="23"/>
        <v>70.879999999999981</v>
      </c>
      <c r="O123" s="105">
        <f t="shared" si="24"/>
        <v>114.85999999999999</v>
      </c>
      <c r="S123" s="145">
        <f t="shared" si="25"/>
        <v>0</v>
      </c>
      <c r="T123" s="149">
        <f t="shared" si="26"/>
        <v>0</v>
      </c>
      <c r="U123" s="6" t="e">
        <f t="shared" si="27"/>
        <v>#DIV/0!</v>
      </c>
      <c r="Z123">
        <f t="shared" si="30"/>
        <v>0</v>
      </c>
      <c r="AA123">
        <f t="shared" si="31"/>
        <v>0</v>
      </c>
      <c r="AB123">
        <f t="shared" si="32"/>
        <v>0</v>
      </c>
    </row>
    <row r="124" spans="1:28" x14ac:dyDescent="0.25">
      <c r="A124" s="92"/>
      <c r="C124" s="102"/>
      <c r="D124" s="6"/>
      <c r="E124" s="6"/>
      <c r="F124" s="6"/>
      <c r="G124" s="95">
        <f t="shared" si="28"/>
        <v>0</v>
      </c>
      <c r="H124" s="9"/>
      <c r="I124" s="9"/>
      <c r="J124" s="101">
        <f t="shared" si="29"/>
        <v>-43.980000000000004</v>
      </c>
      <c r="K124" s="104">
        <f t="shared" si="22"/>
        <v>-38.290092286261547</v>
      </c>
      <c r="L124" s="103">
        <f t="shared" si="33"/>
        <v>0.66180000000000005</v>
      </c>
      <c r="M124" s="6">
        <v>122</v>
      </c>
      <c r="N124" s="105">
        <f t="shared" si="23"/>
        <v>70.879999999999981</v>
      </c>
      <c r="O124" s="105">
        <f t="shared" si="24"/>
        <v>114.85999999999999</v>
      </c>
      <c r="S124" s="145">
        <f t="shared" si="25"/>
        <v>0</v>
      </c>
      <c r="T124" s="149">
        <f t="shared" si="26"/>
        <v>0</v>
      </c>
      <c r="U124" s="6" t="e">
        <f t="shared" si="27"/>
        <v>#DIV/0!</v>
      </c>
      <c r="Z124">
        <f t="shared" si="30"/>
        <v>0</v>
      </c>
      <c r="AA124">
        <f t="shared" si="31"/>
        <v>0</v>
      </c>
      <c r="AB124">
        <f t="shared" si="32"/>
        <v>0</v>
      </c>
    </row>
    <row r="125" spans="1:28" x14ac:dyDescent="0.25">
      <c r="A125" s="92"/>
      <c r="C125" s="102"/>
      <c r="D125" s="6"/>
      <c r="E125" s="6"/>
      <c r="F125" s="6"/>
      <c r="G125" s="95">
        <f t="shared" si="28"/>
        <v>0</v>
      </c>
      <c r="H125" s="9"/>
      <c r="I125" s="9"/>
      <c r="J125" s="101">
        <f t="shared" si="29"/>
        <v>-43.980000000000004</v>
      </c>
      <c r="K125" s="104">
        <f t="shared" si="22"/>
        <v>-38.290092286261547</v>
      </c>
      <c r="L125" s="103">
        <f t="shared" si="33"/>
        <v>0.62970000000000004</v>
      </c>
      <c r="M125" s="6">
        <v>123</v>
      </c>
      <c r="N125" s="105">
        <f t="shared" si="23"/>
        <v>70.879999999999981</v>
      </c>
      <c r="O125" s="105">
        <f t="shared" si="24"/>
        <v>114.85999999999999</v>
      </c>
      <c r="S125" s="145">
        <f t="shared" si="25"/>
        <v>0</v>
      </c>
      <c r="T125" s="149">
        <f t="shared" si="26"/>
        <v>0</v>
      </c>
      <c r="U125" s="6" t="e">
        <f t="shared" si="27"/>
        <v>#DIV/0!</v>
      </c>
      <c r="Z125">
        <f t="shared" si="30"/>
        <v>0</v>
      </c>
      <c r="AA125">
        <f t="shared" si="31"/>
        <v>0</v>
      </c>
      <c r="AB125">
        <f t="shared" si="32"/>
        <v>0</v>
      </c>
    </row>
    <row r="126" spans="1:28" x14ac:dyDescent="0.25">
      <c r="A126" s="92"/>
      <c r="C126" s="102"/>
      <c r="D126" s="6"/>
      <c r="E126" s="6"/>
      <c r="F126" s="6"/>
      <c r="G126" s="95">
        <f t="shared" si="28"/>
        <v>0</v>
      </c>
      <c r="H126" s="9"/>
      <c r="I126" s="9"/>
      <c r="J126" s="101">
        <f t="shared" si="29"/>
        <v>-43.980000000000004</v>
      </c>
      <c r="K126" s="104">
        <f t="shared" si="22"/>
        <v>-38.290092286261547</v>
      </c>
      <c r="L126" s="103">
        <f t="shared" si="33"/>
        <v>0.60770000000000002</v>
      </c>
      <c r="M126" s="6">
        <v>124</v>
      </c>
      <c r="N126" s="105">
        <f t="shared" si="23"/>
        <v>70.879999999999981</v>
      </c>
      <c r="O126" s="105">
        <f t="shared" si="24"/>
        <v>114.85999999999999</v>
      </c>
      <c r="S126" s="145">
        <f t="shared" si="25"/>
        <v>0</v>
      </c>
      <c r="T126" s="149">
        <f t="shared" si="26"/>
        <v>0</v>
      </c>
      <c r="U126" s="6" t="e">
        <f t="shared" si="27"/>
        <v>#DIV/0!</v>
      </c>
      <c r="Z126">
        <f t="shared" si="30"/>
        <v>0</v>
      </c>
      <c r="AA126">
        <f t="shared" si="31"/>
        <v>0</v>
      </c>
      <c r="AB126">
        <f t="shared" si="32"/>
        <v>0</v>
      </c>
    </row>
    <row r="127" spans="1:28" x14ac:dyDescent="0.25">
      <c r="A127" s="92"/>
      <c r="C127" s="102"/>
      <c r="D127" s="6"/>
      <c r="E127" s="6"/>
      <c r="F127" s="6"/>
      <c r="G127" s="95">
        <f t="shared" si="28"/>
        <v>0</v>
      </c>
      <c r="H127" s="9"/>
      <c r="I127" s="9"/>
      <c r="J127" s="101">
        <f t="shared" si="29"/>
        <v>-43.980000000000004</v>
      </c>
      <c r="K127" s="104">
        <f t="shared" si="22"/>
        <v>-38.290092286261547</v>
      </c>
      <c r="L127" s="103">
        <f t="shared" si="33"/>
        <v>0.55770000000000008</v>
      </c>
      <c r="M127" s="6">
        <v>125</v>
      </c>
      <c r="N127" s="105">
        <f t="shared" si="23"/>
        <v>70.879999999999981</v>
      </c>
      <c r="O127" s="105">
        <f t="shared" si="24"/>
        <v>114.85999999999999</v>
      </c>
      <c r="S127" s="145">
        <f t="shared" si="25"/>
        <v>0</v>
      </c>
      <c r="T127" s="149">
        <f t="shared" si="26"/>
        <v>0</v>
      </c>
      <c r="U127" s="6" t="e">
        <f t="shared" si="27"/>
        <v>#DIV/0!</v>
      </c>
      <c r="Z127">
        <f t="shared" si="30"/>
        <v>0</v>
      </c>
      <c r="AA127">
        <f t="shared" si="31"/>
        <v>0</v>
      </c>
      <c r="AB127">
        <f t="shared" si="32"/>
        <v>0</v>
      </c>
    </row>
    <row r="128" spans="1:28" x14ac:dyDescent="0.25">
      <c r="A128" s="92"/>
      <c r="C128" s="102"/>
      <c r="D128" s="6"/>
      <c r="E128" s="6"/>
      <c r="F128" s="6"/>
      <c r="G128" s="95">
        <f t="shared" si="28"/>
        <v>0</v>
      </c>
      <c r="H128" s="9"/>
      <c r="I128" s="9"/>
      <c r="J128" s="101">
        <f t="shared" si="29"/>
        <v>-43.980000000000004</v>
      </c>
      <c r="K128" s="104">
        <f t="shared" si="22"/>
        <v>-38.290092286261547</v>
      </c>
      <c r="L128" s="103">
        <f t="shared" si="33"/>
        <v>0.53770000000000007</v>
      </c>
      <c r="M128" s="6">
        <v>126</v>
      </c>
      <c r="N128" s="105">
        <f t="shared" si="23"/>
        <v>70.879999999999981</v>
      </c>
      <c r="O128" s="105">
        <f t="shared" si="24"/>
        <v>114.85999999999999</v>
      </c>
      <c r="S128" s="145">
        <f t="shared" si="25"/>
        <v>0</v>
      </c>
      <c r="T128" s="149">
        <f t="shared" si="26"/>
        <v>0</v>
      </c>
      <c r="U128" s="6" t="e">
        <f t="shared" si="27"/>
        <v>#DIV/0!</v>
      </c>
      <c r="Z128">
        <f t="shared" si="30"/>
        <v>0</v>
      </c>
      <c r="AA128">
        <f t="shared" si="31"/>
        <v>0</v>
      </c>
      <c r="AB128">
        <f t="shared" si="32"/>
        <v>0</v>
      </c>
    </row>
    <row r="129" spans="1:28" x14ac:dyDescent="0.25">
      <c r="A129" s="92"/>
      <c r="C129" s="102"/>
      <c r="D129" s="6"/>
      <c r="E129" s="6"/>
      <c r="F129" s="6"/>
      <c r="G129" s="95">
        <f t="shared" si="28"/>
        <v>0</v>
      </c>
      <c r="H129" s="9"/>
      <c r="I129" s="9"/>
      <c r="J129" s="101">
        <f t="shared" si="29"/>
        <v>-43.980000000000004</v>
      </c>
      <c r="K129" s="104">
        <f t="shared" si="22"/>
        <v>-38.290092286261547</v>
      </c>
      <c r="L129" s="103">
        <f t="shared" si="33"/>
        <v>0.45219999999999999</v>
      </c>
      <c r="M129" s="6">
        <v>127</v>
      </c>
      <c r="N129" s="105">
        <f t="shared" si="23"/>
        <v>70.879999999999981</v>
      </c>
      <c r="O129" s="105">
        <f t="shared" si="24"/>
        <v>114.85999999999999</v>
      </c>
      <c r="S129" s="145">
        <f t="shared" si="25"/>
        <v>0</v>
      </c>
      <c r="T129" s="149">
        <f t="shared" si="26"/>
        <v>0</v>
      </c>
      <c r="U129" s="6" t="e">
        <f t="shared" si="27"/>
        <v>#DIV/0!</v>
      </c>
      <c r="Z129">
        <f t="shared" si="30"/>
        <v>0</v>
      </c>
      <c r="AA129">
        <f t="shared" si="31"/>
        <v>0</v>
      </c>
      <c r="AB129">
        <f t="shared" si="32"/>
        <v>0</v>
      </c>
    </row>
    <row r="130" spans="1:28" x14ac:dyDescent="0.25">
      <c r="A130" s="92"/>
      <c r="C130" s="102"/>
      <c r="D130" s="6"/>
      <c r="E130" s="6"/>
      <c r="F130" s="6"/>
      <c r="G130" s="95">
        <f t="shared" si="28"/>
        <v>0</v>
      </c>
      <c r="H130" s="9"/>
      <c r="I130" s="9"/>
      <c r="J130" s="101">
        <f t="shared" si="29"/>
        <v>-43.980000000000004</v>
      </c>
      <c r="K130" s="104">
        <f t="shared" si="22"/>
        <v>-38.290092286261547</v>
      </c>
      <c r="L130" s="103">
        <f t="shared" si="33"/>
        <v>0.43060000000000004</v>
      </c>
      <c r="M130" s="6">
        <v>128</v>
      </c>
      <c r="N130" s="105">
        <f t="shared" si="23"/>
        <v>70.879999999999981</v>
      </c>
      <c r="O130" s="105">
        <f t="shared" si="24"/>
        <v>114.85999999999999</v>
      </c>
      <c r="S130" s="145">
        <f t="shared" si="25"/>
        <v>0</v>
      </c>
      <c r="T130" s="149">
        <f t="shared" si="26"/>
        <v>0</v>
      </c>
      <c r="U130" s="6" t="e">
        <f t="shared" si="27"/>
        <v>#DIV/0!</v>
      </c>
      <c r="Z130">
        <f t="shared" si="30"/>
        <v>0</v>
      </c>
      <c r="AA130">
        <f t="shared" si="31"/>
        <v>0</v>
      </c>
      <c r="AB130">
        <f t="shared" si="32"/>
        <v>0</v>
      </c>
    </row>
    <row r="131" spans="1:28" x14ac:dyDescent="0.25">
      <c r="A131" s="92"/>
      <c r="C131" s="102"/>
      <c r="D131" s="6"/>
      <c r="E131" s="6"/>
      <c r="F131" s="6"/>
      <c r="G131" s="95">
        <f t="shared" si="28"/>
        <v>0</v>
      </c>
      <c r="H131" s="9"/>
      <c r="I131" s="9"/>
      <c r="J131" s="101">
        <f t="shared" si="29"/>
        <v>-43.980000000000004</v>
      </c>
      <c r="K131" s="104">
        <f t="shared" si="22"/>
        <v>-38.290092286261547</v>
      </c>
      <c r="L131" s="103">
        <f t="shared" si="33"/>
        <v>0.41060000000000002</v>
      </c>
      <c r="M131" s="6">
        <v>129</v>
      </c>
      <c r="N131" s="105">
        <f t="shared" si="23"/>
        <v>70.879999999999981</v>
      </c>
      <c r="O131" s="105">
        <f t="shared" si="24"/>
        <v>114.85999999999999</v>
      </c>
      <c r="S131" s="145">
        <f t="shared" si="25"/>
        <v>0</v>
      </c>
      <c r="T131" s="149">
        <f t="shared" si="26"/>
        <v>0</v>
      </c>
      <c r="U131" s="6" t="e">
        <f t="shared" si="27"/>
        <v>#DIV/0!</v>
      </c>
      <c r="Z131">
        <f t="shared" si="30"/>
        <v>0</v>
      </c>
      <c r="AA131">
        <f t="shared" si="31"/>
        <v>0</v>
      </c>
      <c r="AB131">
        <f t="shared" si="32"/>
        <v>0</v>
      </c>
    </row>
    <row r="132" spans="1:28" x14ac:dyDescent="0.25">
      <c r="A132" s="92"/>
      <c r="C132" s="102"/>
      <c r="D132" s="6"/>
      <c r="E132" s="6"/>
      <c r="F132" s="6"/>
      <c r="G132" s="95">
        <f t="shared" si="28"/>
        <v>0</v>
      </c>
      <c r="H132" s="9"/>
      <c r="I132" s="9"/>
      <c r="J132" s="101">
        <f t="shared" si="29"/>
        <v>-43.980000000000004</v>
      </c>
      <c r="K132" s="104">
        <f t="shared" ref="K132:K195" si="34">(N132-O132)/O132*100</f>
        <v>-38.290092286261547</v>
      </c>
      <c r="L132" s="103">
        <f t="shared" si="33"/>
        <v>0.37759999999999999</v>
      </c>
      <c r="M132" s="6">
        <v>130</v>
      </c>
      <c r="N132" s="105">
        <f t="shared" ref="N132:N195" si="35">N131+G132</f>
        <v>70.879999999999981</v>
      </c>
      <c r="O132" s="105">
        <f t="shared" ref="O132:O195" si="36">O131+C132</f>
        <v>114.85999999999999</v>
      </c>
      <c r="S132" s="145">
        <f t="shared" si="25"/>
        <v>0</v>
      </c>
      <c r="T132" s="149">
        <f t="shared" si="26"/>
        <v>0</v>
      </c>
      <c r="U132" s="6" t="e">
        <f t="shared" si="27"/>
        <v>#DIV/0!</v>
      </c>
      <c r="Z132">
        <f t="shared" si="30"/>
        <v>0</v>
      </c>
      <c r="AA132">
        <f t="shared" si="31"/>
        <v>0</v>
      </c>
      <c r="AB132">
        <f t="shared" si="32"/>
        <v>0</v>
      </c>
    </row>
    <row r="133" spans="1:28" x14ac:dyDescent="0.25">
      <c r="A133" s="92"/>
      <c r="C133" s="102"/>
      <c r="D133" s="6"/>
      <c r="E133" s="6"/>
      <c r="F133" s="6"/>
      <c r="G133" s="95">
        <f t="shared" si="28"/>
        <v>0</v>
      </c>
      <c r="H133" s="9"/>
      <c r="I133" s="9"/>
      <c r="J133" s="101">
        <f t="shared" si="29"/>
        <v>-43.980000000000004</v>
      </c>
      <c r="K133" s="104">
        <f t="shared" si="34"/>
        <v>-38.290092286261547</v>
      </c>
      <c r="L133" s="103">
        <f t="shared" si="33"/>
        <v>0.35760000000000003</v>
      </c>
      <c r="M133" s="6">
        <v>131</v>
      </c>
      <c r="N133" s="105">
        <f t="shared" si="35"/>
        <v>70.879999999999981</v>
      </c>
      <c r="O133" s="105">
        <f t="shared" si="36"/>
        <v>114.85999999999999</v>
      </c>
      <c r="S133" s="145">
        <f t="shared" si="25"/>
        <v>0</v>
      </c>
      <c r="T133" s="149">
        <f t="shared" si="26"/>
        <v>0</v>
      </c>
      <c r="U133" s="6" t="e">
        <f t="shared" si="27"/>
        <v>#DIV/0!</v>
      </c>
      <c r="Z133">
        <f t="shared" si="30"/>
        <v>0</v>
      </c>
      <c r="AA133">
        <f t="shared" si="31"/>
        <v>0</v>
      </c>
      <c r="AB133">
        <f t="shared" si="32"/>
        <v>0</v>
      </c>
    </row>
    <row r="134" spans="1:28" x14ac:dyDescent="0.25">
      <c r="A134" s="92"/>
      <c r="C134" s="102"/>
      <c r="D134" s="6"/>
      <c r="E134" s="6"/>
      <c r="F134" s="6"/>
      <c r="G134" s="95">
        <f t="shared" si="28"/>
        <v>0</v>
      </c>
      <c r="H134" s="9"/>
      <c r="I134" s="9"/>
      <c r="J134" s="101">
        <f t="shared" si="29"/>
        <v>-43.980000000000004</v>
      </c>
      <c r="K134" s="104">
        <f t="shared" si="34"/>
        <v>-38.290092286261547</v>
      </c>
      <c r="L134" s="103">
        <f t="shared" si="33"/>
        <v>0.35510000000000003</v>
      </c>
      <c r="M134" s="6">
        <v>132</v>
      </c>
      <c r="N134" s="105">
        <f t="shared" si="35"/>
        <v>70.879999999999981</v>
      </c>
      <c r="O134" s="105">
        <f t="shared" si="36"/>
        <v>114.85999999999999</v>
      </c>
      <c r="S134" s="145">
        <f t="shared" si="25"/>
        <v>0</v>
      </c>
      <c r="T134" s="149">
        <f t="shared" si="26"/>
        <v>0</v>
      </c>
      <c r="U134" s="6" t="e">
        <f t="shared" si="27"/>
        <v>#DIV/0!</v>
      </c>
      <c r="Z134">
        <f t="shared" si="30"/>
        <v>0</v>
      </c>
      <c r="AA134">
        <f t="shared" si="31"/>
        <v>0</v>
      </c>
      <c r="AB134">
        <f t="shared" si="32"/>
        <v>0</v>
      </c>
    </row>
    <row r="135" spans="1:28" x14ac:dyDescent="0.25">
      <c r="A135" s="92"/>
      <c r="C135" s="102"/>
      <c r="D135" s="6"/>
      <c r="E135" s="6"/>
      <c r="F135" s="6"/>
      <c r="G135" s="95">
        <f t="shared" si="28"/>
        <v>0</v>
      </c>
      <c r="H135" s="9"/>
      <c r="I135" s="9"/>
      <c r="J135" s="101">
        <f t="shared" si="29"/>
        <v>-43.980000000000004</v>
      </c>
      <c r="K135" s="104">
        <f t="shared" si="34"/>
        <v>-38.290092286261547</v>
      </c>
      <c r="L135" s="103">
        <f t="shared" si="33"/>
        <v>0.34400000000000008</v>
      </c>
      <c r="M135" s="6">
        <v>133</v>
      </c>
      <c r="N135" s="105">
        <f t="shared" si="35"/>
        <v>70.879999999999981</v>
      </c>
      <c r="O135" s="105">
        <f t="shared" si="36"/>
        <v>114.85999999999999</v>
      </c>
      <c r="S135" s="145">
        <f t="shared" si="25"/>
        <v>0</v>
      </c>
      <c r="T135" s="149">
        <f t="shared" si="26"/>
        <v>0</v>
      </c>
      <c r="U135" s="6" t="e">
        <f t="shared" si="27"/>
        <v>#DIV/0!</v>
      </c>
      <c r="Z135">
        <f t="shared" si="30"/>
        <v>0</v>
      </c>
      <c r="AA135">
        <f t="shared" si="31"/>
        <v>0</v>
      </c>
      <c r="AB135">
        <f t="shared" si="32"/>
        <v>0</v>
      </c>
    </row>
    <row r="136" spans="1:28" x14ac:dyDescent="0.25">
      <c r="A136" s="92"/>
      <c r="C136" s="102"/>
      <c r="D136" s="6"/>
      <c r="E136" s="6"/>
      <c r="F136" s="6"/>
      <c r="G136" s="95">
        <f t="shared" si="28"/>
        <v>0</v>
      </c>
      <c r="H136" s="9"/>
      <c r="I136" s="9"/>
      <c r="J136" s="101">
        <f t="shared" si="29"/>
        <v>-43.980000000000004</v>
      </c>
      <c r="K136" s="104">
        <f t="shared" si="34"/>
        <v>-38.290092286261547</v>
      </c>
      <c r="L136" s="103">
        <f t="shared" si="33"/>
        <v>0.33400000000000007</v>
      </c>
      <c r="M136" s="6">
        <v>134</v>
      </c>
      <c r="N136" s="105">
        <f t="shared" si="35"/>
        <v>70.879999999999981</v>
      </c>
      <c r="O136" s="105">
        <f t="shared" si="36"/>
        <v>114.85999999999999</v>
      </c>
      <c r="S136" s="145">
        <f t="shared" si="25"/>
        <v>0</v>
      </c>
      <c r="T136" s="149">
        <f t="shared" si="26"/>
        <v>0</v>
      </c>
      <c r="U136" s="6" t="e">
        <f t="shared" si="27"/>
        <v>#DIV/0!</v>
      </c>
      <c r="Z136">
        <f t="shared" si="30"/>
        <v>0</v>
      </c>
      <c r="AA136">
        <f t="shared" si="31"/>
        <v>0</v>
      </c>
      <c r="AB136">
        <f t="shared" si="32"/>
        <v>0</v>
      </c>
    </row>
    <row r="137" spans="1:28" x14ac:dyDescent="0.25">
      <c r="A137" s="92"/>
      <c r="C137" s="102"/>
      <c r="D137" s="6"/>
      <c r="E137" s="6"/>
      <c r="F137" s="6"/>
      <c r="G137" s="95">
        <f t="shared" si="28"/>
        <v>0</v>
      </c>
      <c r="H137" s="9"/>
      <c r="I137" s="9"/>
      <c r="J137" s="101">
        <f t="shared" si="29"/>
        <v>-43.980000000000004</v>
      </c>
      <c r="K137" s="104">
        <f t="shared" si="34"/>
        <v>-38.290092286261547</v>
      </c>
      <c r="L137" s="103">
        <f t="shared" si="33"/>
        <v>0.32400000000000007</v>
      </c>
      <c r="M137" s="6">
        <v>135</v>
      </c>
      <c r="N137" s="105">
        <f t="shared" si="35"/>
        <v>70.879999999999981</v>
      </c>
      <c r="O137" s="105">
        <f t="shared" si="36"/>
        <v>114.85999999999999</v>
      </c>
      <c r="S137" s="145">
        <f t="shared" si="25"/>
        <v>0</v>
      </c>
      <c r="T137" s="149">
        <f t="shared" si="26"/>
        <v>0</v>
      </c>
      <c r="U137" s="6" t="e">
        <f t="shared" si="27"/>
        <v>#DIV/0!</v>
      </c>
      <c r="Z137">
        <f t="shared" si="30"/>
        <v>0</v>
      </c>
      <c r="AA137">
        <f t="shared" si="31"/>
        <v>0</v>
      </c>
      <c r="AB137">
        <f t="shared" si="32"/>
        <v>0</v>
      </c>
    </row>
    <row r="138" spans="1:28" x14ac:dyDescent="0.25">
      <c r="A138" s="92"/>
      <c r="C138" s="102"/>
      <c r="D138" s="6"/>
      <c r="E138" s="6"/>
      <c r="F138" s="6"/>
      <c r="G138" s="95">
        <f t="shared" si="28"/>
        <v>0</v>
      </c>
      <c r="H138" s="9"/>
      <c r="I138" s="9"/>
      <c r="J138" s="101">
        <f t="shared" si="29"/>
        <v>-43.980000000000004</v>
      </c>
      <c r="K138" s="104">
        <f t="shared" si="34"/>
        <v>-38.290092286261547</v>
      </c>
      <c r="L138" s="103">
        <f t="shared" si="33"/>
        <v>0.309</v>
      </c>
      <c r="M138" s="6">
        <v>136</v>
      </c>
      <c r="N138" s="105">
        <f t="shared" si="35"/>
        <v>70.879999999999981</v>
      </c>
      <c r="O138" s="105">
        <f t="shared" si="36"/>
        <v>114.85999999999999</v>
      </c>
      <c r="S138" s="145">
        <f t="shared" si="25"/>
        <v>0</v>
      </c>
      <c r="T138" s="149">
        <f t="shared" si="26"/>
        <v>0</v>
      </c>
      <c r="U138" s="6" t="e">
        <f t="shared" si="27"/>
        <v>#DIV/0!</v>
      </c>
      <c r="Z138">
        <f t="shared" si="30"/>
        <v>0</v>
      </c>
      <c r="AA138">
        <f t="shared" si="31"/>
        <v>0</v>
      </c>
      <c r="AB138">
        <f t="shared" si="32"/>
        <v>0</v>
      </c>
    </row>
    <row r="139" spans="1:28" x14ac:dyDescent="0.25">
      <c r="A139" s="92"/>
      <c r="C139" s="102"/>
      <c r="D139" s="6"/>
      <c r="E139" s="6"/>
      <c r="F139" s="6"/>
      <c r="G139" s="95">
        <f t="shared" si="28"/>
        <v>0</v>
      </c>
      <c r="H139" s="9"/>
      <c r="I139" s="9"/>
      <c r="J139" s="101">
        <f t="shared" si="29"/>
        <v>-43.980000000000004</v>
      </c>
      <c r="K139" s="104">
        <f t="shared" si="34"/>
        <v>-38.290092286261547</v>
      </c>
      <c r="L139" s="103">
        <f t="shared" si="33"/>
        <v>0.28900000000000003</v>
      </c>
      <c r="M139" s="6">
        <v>137</v>
      </c>
      <c r="N139" s="105">
        <f t="shared" si="35"/>
        <v>70.879999999999981</v>
      </c>
      <c r="O139" s="105">
        <f t="shared" si="36"/>
        <v>114.85999999999999</v>
      </c>
      <c r="S139" s="145">
        <f t="shared" si="25"/>
        <v>0</v>
      </c>
      <c r="T139" s="149">
        <f t="shared" si="26"/>
        <v>0</v>
      </c>
      <c r="U139" s="6" t="e">
        <f t="shared" si="27"/>
        <v>#DIV/0!</v>
      </c>
      <c r="Z139">
        <f t="shared" si="30"/>
        <v>0</v>
      </c>
      <c r="AA139">
        <f t="shared" si="31"/>
        <v>0</v>
      </c>
      <c r="AB139">
        <f t="shared" si="32"/>
        <v>0</v>
      </c>
    </row>
    <row r="140" spans="1:28" x14ac:dyDescent="0.25">
      <c r="A140" s="92"/>
      <c r="C140" s="102"/>
      <c r="D140" s="6"/>
      <c r="E140" s="6"/>
      <c r="F140" s="6"/>
      <c r="G140" s="95">
        <f t="shared" si="28"/>
        <v>0</v>
      </c>
      <c r="H140" s="9"/>
      <c r="I140" s="9"/>
      <c r="J140" s="101">
        <f t="shared" si="29"/>
        <v>-43.980000000000004</v>
      </c>
      <c r="K140" s="104">
        <f t="shared" si="34"/>
        <v>-38.290092286261547</v>
      </c>
      <c r="L140" s="103">
        <f t="shared" si="33"/>
        <v>0.26900000000000002</v>
      </c>
      <c r="M140" s="6">
        <v>138</v>
      </c>
      <c r="N140" s="105">
        <f t="shared" si="35"/>
        <v>70.879999999999981</v>
      </c>
      <c r="O140" s="105">
        <f t="shared" si="36"/>
        <v>114.85999999999999</v>
      </c>
      <c r="S140" s="145">
        <f t="shared" si="25"/>
        <v>0</v>
      </c>
      <c r="T140" s="149">
        <f t="shared" si="26"/>
        <v>0</v>
      </c>
      <c r="U140" s="6" t="e">
        <f t="shared" si="27"/>
        <v>#DIV/0!</v>
      </c>
      <c r="Z140">
        <f t="shared" si="30"/>
        <v>0</v>
      </c>
      <c r="AA140">
        <f t="shared" si="31"/>
        <v>0</v>
      </c>
      <c r="AB140">
        <f t="shared" si="32"/>
        <v>0</v>
      </c>
    </row>
    <row r="141" spans="1:28" x14ac:dyDescent="0.25">
      <c r="A141" s="92"/>
      <c r="C141" s="102"/>
      <c r="D141" s="6"/>
      <c r="E141" s="6"/>
      <c r="F141" s="6"/>
      <c r="G141" s="95">
        <f t="shared" si="28"/>
        <v>0</v>
      </c>
      <c r="H141" s="9"/>
      <c r="I141" s="9"/>
      <c r="J141" s="101">
        <f t="shared" si="29"/>
        <v>-43.980000000000004</v>
      </c>
      <c r="K141" s="104">
        <f t="shared" si="34"/>
        <v>-38.290092286261547</v>
      </c>
      <c r="L141" s="103">
        <f t="shared" si="33"/>
        <v>0.26650000000000001</v>
      </c>
      <c r="M141" s="6">
        <v>139</v>
      </c>
      <c r="N141" s="105">
        <f t="shared" si="35"/>
        <v>70.879999999999981</v>
      </c>
      <c r="O141" s="105">
        <f t="shared" si="36"/>
        <v>114.85999999999999</v>
      </c>
      <c r="S141" s="145">
        <f t="shared" si="25"/>
        <v>0</v>
      </c>
      <c r="T141" s="149">
        <f t="shared" si="26"/>
        <v>0</v>
      </c>
      <c r="U141" s="6" t="e">
        <f t="shared" si="27"/>
        <v>#DIV/0!</v>
      </c>
      <c r="Z141">
        <f t="shared" si="30"/>
        <v>0</v>
      </c>
      <c r="AA141">
        <f t="shared" si="31"/>
        <v>0</v>
      </c>
      <c r="AB141">
        <f t="shared" si="32"/>
        <v>0</v>
      </c>
    </row>
    <row r="142" spans="1:28" x14ac:dyDescent="0.25">
      <c r="A142" s="92"/>
      <c r="C142" s="102"/>
      <c r="D142" s="6"/>
      <c r="E142" s="6"/>
      <c r="F142" s="6"/>
      <c r="G142" s="95">
        <f t="shared" si="28"/>
        <v>0</v>
      </c>
      <c r="H142" s="9"/>
      <c r="I142" s="9"/>
      <c r="J142" s="101">
        <f t="shared" si="29"/>
        <v>-43.980000000000004</v>
      </c>
      <c r="K142" s="104">
        <f t="shared" si="34"/>
        <v>-38.290092286261547</v>
      </c>
      <c r="L142" s="103">
        <f t="shared" si="33"/>
        <v>0.25650000000000001</v>
      </c>
      <c r="M142" s="6">
        <v>140</v>
      </c>
      <c r="N142" s="105">
        <f t="shared" si="35"/>
        <v>70.879999999999981</v>
      </c>
      <c r="O142" s="105">
        <f t="shared" si="36"/>
        <v>114.85999999999999</v>
      </c>
      <c r="S142" s="145">
        <f t="shared" si="25"/>
        <v>0</v>
      </c>
      <c r="T142" s="149">
        <f t="shared" si="26"/>
        <v>0</v>
      </c>
      <c r="U142" s="6" t="e">
        <f t="shared" si="27"/>
        <v>#DIV/0!</v>
      </c>
      <c r="Z142">
        <f t="shared" si="30"/>
        <v>0</v>
      </c>
      <c r="AA142">
        <f t="shared" si="31"/>
        <v>0</v>
      </c>
      <c r="AB142">
        <f t="shared" si="32"/>
        <v>0</v>
      </c>
    </row>
    <row r="143" spans="1:28" x14ac:dyDescent="0.25">
      <c r="A143" s="92"/>
      <c r="C143" s="102"/>
      <c r="D143" s="6"/>
      <c r="E143" s="6"/>
      <c r="F143" s="6"/>
      <c r="G143" s="95">
        <f t="shared" si="28"/>
        <v>0</v>
      </c>
      <c r="H143" s="9"/>
      <c r="I143" s="9"/>
      <c r="J143" s="101">
        <f t="shared" si="29"/>
        <v>-43.980000000000004</v>
      </c>
      <c r="K143" s="104">
        <f t="shared" si="34"/>
        <v>-38.290092286261547</v>
      </c>
      <c r="L143" s="103">
        <f t="shared" si="33"/>
        <v>0.24650000000000002</v>
      </c>
      <c r="M143" s="6">
        <v>141</v>
      </c>
      <c r="N143" s="105">
        <f t="shared" si="35"/>
        <v>70.879999999999981</v>
      </c>
      <c r="O143" s="105">
        <f t="shared" si="36"/>
        <v>114.85999999999999</v>
      </c>
      <c r="S143" s="145">
        <f t="shared" si="25"/>
        <v>0</v>
      </c>
      <c r="T143" s="149">
        <f t="shared" si="26"/>
        <v>0</v>
      </c>
      <c r="U143" s="6" t="e">
        <f t="shared" si="27"/>
        <v>#DIV/0!</v>
      </c>
      <c r="Z143">
        <f t="shared" si="30"/>
        <v>0</v>
      </c>
      <c r="AA143">
        <f t="shared" si="31"/>
        <v>0</v>
      </c>
      <c r="AB143">
        <f t="shared" si="32"/>
        <v>0</v>
      </c>
    </row>
    <row r="144" spans="1:28" x14ac:dyDescent="0.25">
      <c r="A144" s="92"/>
      <c r="C144" s="102"/>
      <c r="D144" s="6"/>
      <c r="E144" s="6"/>
      <c r="F144" s="6"/>
      <c r="G144" s="95">
        <f t="shared" si="28"/>
        <v>0</v>
      </c>
      <c r="H144" s="9"/>
      <c r="I144" s="9"/>
      <c r="J144" s="101">
        <f t="shared" si="29"/>
        <v>-43.980000000000004</v>
      </c>
      <c r="K144" s="104">
        <f t="shared" si="34"/>
        <v>-38.290092286261547</v>
      </c>
      <c r="L144" s="103">
        <f t="shared" si="33"/>
        <v>0.22650000000000003</v>
      </c>
      <c r="M144" s="6">
        <v>142</v>
      </c>
      <c r="N144" s="105">
        <f t="shared" si="35"/>
        <v>70.879999999999981</v>
      </c>
      <c r="O144" s="105">
        <f t="shared" si="36"/>
        <v>114.85999999999999</v>
      </c>
      <c r="S144" s="145">
        <f t="shared" si="25"/>
        <v>0</v>
      </c>
      <c r="T144" s="149">
        <f t="shared" si="26"/>
        <v>0</v>
      </c>
      <c r="U144" s="6" t="e">
        <f t="shared" si="27"/>
        <v>#DIV/0!</v>
      </c>
      <c r="Z144">
        <f t="shared" si="30"/>
        <v>0</v>
      </c>
      <c r="AA144">
        <f t="shared" si="31"/>
        <v>0</v>
      </c>
      <c r="AB144">
        <f t="shared" si="32"/>
        <v>0</v>
      </c>
    </row>
    <row r="145" spans="1:28" x14ac:dyDescent="0.25">
      <c r="A145" s="92"/>
      <c r="C145" s="102"/>
      <c r="D145" s="6"/>
      <c r="E145" s="6"/>
      <c r="F145" s="6"/>
      <c r="G145" s="95">
        <f t="shared" si="28"/>
        <v>0</v>
      </c>
      <c r="H145" s="9"/>
      <c r="I145" s="9"/>
      <c r="J145" s="101">
        <f t="shared" si="29"/>
        <v>-43.980000000000004</v>
      </c>
      <c r="K145" s="104">
        <f t="shared" si="34"/>
        <v>-38.290092286261547</v>
      </c>
      <c r="L145" s="103">
        <f t="shared" si="33"/>
        <v>0.20650000000000002</v>
      </c>
      <c r="M145" s="6">
        <v>143</v>
      </c>
      <c r="N145" s="105">
        <f t="shared" si="35"/>
        <v>70.879999999999981</v>
      </c>
      <c r="O145" s="105">
        <f t="shared" si="36"/>
        <v>114.85999999999999</v>
      </c>
      <c r="S145" s="145">
        <f t="shared" si="25"/>
        <v>0</v>
      </c>
      <c r="T145" s="149">
        <f t="shared" si="26"/>
        <v>0</v>
      </c>
      <c r="U145" s="6" t="e">
        <f t="shared" si="27"/>
        <v>#DIV/0!</v>
      </c>
      <c r="Z145">
        <f t="shared" si="30"/>
        <v>0</v>
      </c>
      <c r="AA145">
        <f t="shared" si="31"/>
        <v>0</v>
      </c>
      <c r="AB145">
        <f t="shared" si="32"/>
        <v>0</v>
      </c>
    </row>
    <row r="146" spans="1:28" x14ac:dyDescent="0.25">
      <c r="A146" s="92"/>
      <c r="C146" s="102"/>
      <c r="D146" s="6"/>
      <c r="E146" s="6"/>
      <c r="F146" s="6"/>
      <c r="G146" s="95">
        <f t="shared" si="28"/>
        <v>0</v>
      </c>
      <c r="H146" s="9"/>
      <c r="I146" s="9"/>
      <c r="J146" s="101">
        <f t="shared" si="29"/>
        <v>-43.980000000000004</v>
      </c>
      <c r="K146" s="104">
        <f t="shared" si="34"/>
        <v>-38.290092286261547</v>
      </c>
      <c r="L146" s="103">
        <f t="shared" si="33"/>
        <v>0.1865</v>
      </c>
      <c r="M146" s="6">
        <v>144</v>
      </c>
      <c r="N146" s="105">
        <f t="shared" si="35"/>
        <v>70.879999999999981</v>
      </c>
      <c r="O146" s="105">
        <f t="shared" si="36"/>
        <v>114.85999999999999</v>
      </c>
      <c r="S146" s="145">
        <f t="shared" ref="S146:S209" si="37">D146-R146</f>
        <v>0</v>
      </c>
      <c r="T146" s="149">
        <f t="shared" ref="T146:T209" si="38">IF(S146&gt;0,S146/E146*100,0)</f>
        <v>0</v>
      </c>
      <c r="U146" s="6" t="e">
        <f t="shared" ref="U146:U209" si="39">D146/E146*100</f>
        <v>#DIV/0!</v>
      </c>
      <c r="Z146">
        <f t="shared" si="30"/>
        <v>0</v>
      </c>
      <c r="AA146">
        <f t="shared" si="31"/>
        <v>0</v>
      </c>
      <c r="AB146">
        <f t="shared" si="32"/>
        <v>0</v>
      </c>
    </row>
    <row r="147" spans="1:28" x14ac:dyDescent="0.25">
      <c r="A147" s="92"/>
      <c r="C147" s="102"/>
      <c r="D147" s="6"/>
      <c r="E147" s="6"/>
      <c r="F147" s="6"/>
      <c r="G147" s="95">
        <f t="shared" ref="G147:G210" si="40">H147+I147</f>
        <v>0</v>
      </c>
      <c r="H147" s="9"/>
      <c r="I147" s="9"/>
      <c r="J147" s="101">
        <f t="shared" ref="J147:J210" si="41">J146-C147+G147</f>
        <v>-43.980000000000004</v>
      </c>
      <c r="K147" s="104">
        <f t="shared" si="34"/>
        <v>-38.290092286261547</v>
      </c>
      <c r="L147" s="103">
        <f t="shared" si="33"/>
        <v>0.17149999999999999</v>
      </c>
      <c r="M147" s="6">
        <v>145</v>
      </c>
      <c r="N147" s="105">
        <f t="shared" si="35"/>
        <v>70.879999999999981</v>
      </c>
      <c r="O147" s="105">
        <f t="shared" si="36"/>
        <v>114.85999999999999</v>
      </c>
      <c r="S147" s="145">
        <f t="shared" si="37"/>
        <v>0</v>
      </c>
      <c r="T147" s="149">
        <f t="shared" si="38"/>
        <v>0</v>
      </c>
      <c r="U147" s="6" t="e">
        <f t="shared" si="39"/>
        <v>#DIV/0!</v>
      </c>
      <c r="Z147">
        <f t="shared" si="30"/>
        <v>0</v>
      </c>
      <c r="AA147">
        <f t="shared" si="31"/>
        <v>0</v>
      </c>
      <c r="AB147">
        <f t="shared" si="32"/>
        <v>0</v>
      </c>
    </row>
    <row r="148" spans="1:28" x14ac:dyDescent="0.25">
      <c r="A148" s="92"/>
      <c r="C148" s="102"/>
      <c r="D148" s="6"/>
      <c r="E148" s="6"/>
      <c r="F148" s="6"/>
      <c r="G148" s="95">
        <f t="shared" si="40"/>
        <v>0</v>
      </c>
      <c r="H148" s="9"/>
      <c r="I148" s="9"/>
      <c r="J148" s="101">
        <f t="shared" si="41"/>
        <v>-43.980000000000004</v>
      </c>
      <c r="K148" s="104">
        <f t="shared" si="34"/>
        <v>-38.290092286261547</v>
      </c>
      <c r="L148" s="103">
        <f t="shared" si="33"/>
        <v>0.1515</v>
      </c>
      <c r="M148" s="6">
        <v>146</v>
      </c>
      <c r="N148" s="105">
        <f t="shared" si="35"/>
        <v>70.879999999999981</v>
      </c>
      <c r="O148" s="105">
        <f t="shared" si="36"/>
        <v>114.85999999999999</v>
      </c>
      <c r="S148" s="145">
        <f t="shared" si="37"/>
        <v>0</v>
      </c>
      <c r="T148" s="149">
        <f t="shared" si="38"/>
        <v>0</v>
      </c>
      <c r="U148" s="6" t="e">
        <f t="shared" si="39"/>
        <v>#DIV/0!</v>
      </c>
      <c r="Z148">
        <f t="shared" si="30"/>
        <v>0</v>
      </c>
      <c r="AA148">
        <f t="shared" si="31"/>
        <v>0</v>
      </c>
      <c r="AB148">
        <f t="shared" si="32"/>
        <v>0</v>
      </c>
    </row>
    <row r="149" spans="1:28" x14ac:dyDescent="0.25">
      <c r="A149" s="92"/>
      <c r="C149" s="102"/>
      <c r="D149" s="6"/>
      <c r="E149" s="6"/>
      <c r="F149" s="6"/>
      <c r="G149" s="95">
        <f t="shared" si="40"/>
        <v>0</v>
      </c>
      <c r="H149" s="9"/>
      <c r="I149" s="9"/>
      <c r="J149" s="101">
        <f t="shared" si="41"/>
        <v>-43.980000000000004</v>
      </c>
      <c r="K149" s="104">
        <f t="shared" si="34"/>
        <v>-38.290092286261547</v>
      </c>
      <c r="L149" s="103">
        <f t="shared" si="33"/>
        <v>0.13150000000000001</v>
      </c>
      <c r="M149" s="6">
        <v>147</v>
      </c>
      <c r="N149" s="105">
        <f t="shared" si="35"/>
        <v>70.879999999999981</v>
      </c>
      <c r="O149" s="105">
        <f t="shared" si="36"/>
        <v>114.85999999999999</v>
      </c>
      <c r="S149" s="145">
        <f t="shared" si="37"/>
        <v>0</v>
      </c>
      <c r="T149" s="149">
        <f t="shared" si="38"/>
        <v>0</v>
      </c>
      <c r="U149" s="6" t="e">
        <f t="shared" si="39"/>
        <v>#DIV/0!</v>
      </c>
      <c r="Z149">
        <f t="shared" si="30"/>
        <v>0</v>
      </c>
      <c r="AA149">
        <f t="shared" si="31"/>
        <v>0</v>
      </c>
      <c r="AB149">
        <f t="shared" si="32"/>
        <v>0</v>
      </c>
    </row>
    <row r="150" spans="1:28" x14ac:dyDescent="0.25">
      <c r="A150" s="92"/>
      <c r="C150" s="102"/>
      <c r="D150" s="6"/>
      <c r="E150" s="6"/>
      <c r="F150" s="6"/>
      <c r="G150" s="95">
        <f t="shared" si="40"/>
        <v>0</v>
      </c>
      <c r="H150" s="9"/>
      <c r="I150" s="9"/>
      <c r="J150" s="101">
        <f t="shared" si="41"/>
        <v>-43.980000000000004</v>
      </c>
      <c r="K150" s="104">
        <f t="shared" si="34"/>
        <v>-38.290092286261547</v>
      </c>
      <c r="L150" s="103">
        <f t="shared" si="33"/>
        <v>0.11149999999999999</v>
      </c>
      <c r="M150" s="6">
        <v>148</v>
      </c>
      <c r="N150" s="105">
        <f t="shared" si="35"/>
        <v>70.879999999999981</v>
      </c>
      <c r="O150" s="105">
        <f t="shared" si="36"/>
        <v>114.85999999999999</v>
      </c>
      <c r="S150" s="145">
        <f t="shared" si="37"/>
        <v>0</v>
      </c>
      <c r="T150" s="149">
        <f t="shared" si="38"/>
        <v>0</v>
      </c>
      <c r="U150" s="6" t="e">
        <f t="shared" si="39"/>
        <v>#DIV/0!</v>
      </c>
      <c r="Z150">
        <f t="shared" si="30"/>
        <v>0</v>
      </c>
      <c r="AA150">
        <f t="shared" si="31"/>
        <v>0</v>
      </c>
      <c r="AB150">
        <f t="shared" si="32"/>
        <v>0</v>
      </c>
    </row>
    <row r="151" spans="1:28" x14ac:dyDescent="0.25">
      <c r="A151" s="92"/>
      <c r="C151" s="102"/>
      <c r="D151" s="6"/>
      <c r="E151" s="6"/>
      <c r="F151" s="6"/>
      <c r="G151" s="95">
        <f t="shared" si="40"/>
        <v>0</v>
      </c>
      <c r="H151" s="9"/>
      <c r="I151" s="9"/>
      <c r="J151" s="101">
        <f t="shared" si="41"/>
        <v>-43.980000000000004</v>
      </c>
      <c r="K151" s="104">
        <f t="shared" si="34"/>
        <v>-38.290092286261547</v>
      </c>
      <c r="L151" s="103">
        <f t="shared" si="33"/>
        <v>7.85E-2</v>
      </c>
      <c r="M151" s="6">
        <v>149</v>
      </c>
      <c r="N151" s="105">
        <f t="shared" si="35"/>
        <v>70.879999999999981</v>
      </c>
      <c r="O151" s="105">
        <f t="shared" si="36"/>
        <v>114.85999999999999</v>
      </c>
      <c r="S151" s="145">
        <f t="shared" si="37"/>
        <v>0</v>
      </c>
      <c r="T151" s="149">
        <f t="shared" si="38"/>
        <v>0</v>
      </c>
      <c r="U151" s="6" t="e">
        <f t="shared" si="39"/>
        <v>#DIV/0!</v>
      </c>
      <c r="Z151">
        <f t="shared" si="30"/>
        <v>0</v>
      </c>
      <c r="AA151">
        <f t="shared" si="31"/>
        <v>0</v>
      </c>
      <c r="AB151">
        <f t="shared" si="32"/>
        <v>0</v>
      </c>
    </row>
    <row r="152" spans="1:28" x14ac:dyDescent="0.25">
      <c r="A152" s="92"/>
      <c r="C152" s="102"/>
      <c r="D152" s="6"/>
      <c r="E152" s="6"/>
      <c r="F152" s="6"/>
      <c r="G152" s="95">
        <f t="shared" si="40"/>
        <v>0</v>
      </c>
      <c r="H152" s="9"/>
      <c r="I152" s="9"/>
      <c r="J152" s="101">
        <f t="shared" si="41"/>
        <v>-43.980000000000004</v>
      </c>
      <c r="K152" s="104">
        <f t="shared" si="34"/>
        <v>-38.290092286261547</v>
      </c>
      <c r="L152" s="103">
        <f t="shared" si="33"/>
        <v>4.8499999999999995E-2</v>
      </c>
      <c r="M152" s="6">
        <v>150</v>
      </c>
      <c r="N152" s="105">
        <f t="shared" si="35"/>
        <v>70.879999999999981</v>
      </c>
      <c r="O152" s="105">
        <f t="shared" si="36"/>
        <v>114.85999999999999</v>
      </c>
      <c r="S152" s="145">
        <f t="shared" si="37"/>
        <v>0</v>
      </c>
      <c r="T152" s="149">
        <f t="shared" si="38"/>
        <v>0</v>
      </c>
      <c r="U152" s="6" t="e">
        <f t="shared" si="39"/>
        <v>#DIV/0!</v>
      </c>
      <c r="Z152">
        <f t="shared" si="30"/>
        <v>0</v>
      </c>
      <c r="AA152">
        <f t="shared" si="31"/>
        <v>0</v>
      </c>
      <c r="AB152">
        <f t="shared" si="32"/>
        <v>0</v>
      </c>
    </row>
    <row r="153" spans="1:28" x14ac:dyDescent="0.25">
      <c r="A153" s="92"/>
      <c r="C153" s="102"/>
      <c r="D153" s="6"/>
      <c r="E153" s="6"/>
      <c r="F153" s="6"/>
      <c r="G153" s="95">
        <f t="shared" si="40"/>
        <v>0</v>
      </c>
      <c r="H153" s="9"/>
      <c r="I153" s="9"/>
      <c r="J153" s="101">
        <f t="shared" si="41"/>
        <v>-43.980000000000004</v>
      </c>
      <c r="K153" s="104">
        <f t="shared" si="34"/>
        <v>-38.290092286261547</v>
      </c>
      <c r="L153" s="103">
        <f t="shared" si="33"/>
        <v>4.5999999999999999E-2</v>
      </c>
      <c r="M153" s="6">
        <v>151</v>
      </c>
      <c r="N153" s="105">
        <f t="shared" si="35"/>
        <v>70.879999999999981</v>
      </c>
      <c r="O153" s="105">
        <f t="shared" si="36"/>
        <v>114.85999999999999</v>
      </c>
      <c r="S153" s="145">
        <f t="shared" si="37"/>
        <v>0</v>
      </c>
      <c r="T153" s="149">
        <f t="shared" si="38"/>
        <v>0</v>
      </c>
      <c r="U153" s="6" t="e">
        <f t="shared" si="39"/>
        <v>#DIV/0!</v>
      </c>
      <c r="Z153">
        <f t="shared" si="30"/>
        <v>0</v>
      </c>
      <c r="AA153">
        <f t="shared" si="31"/>
        <v>0</v>
      </c>
      <c r="AB153">
        <f t="shared" si="32"/>
        <v>0</v>
      </c>
    </row>
    <row r="154" spans="1:28" x14ac:dyDescent="0.25">
      <c r="A154" s="92"/>
      <c r="C154" s="102"/>
      <c r="D154" s="6"/>
      <c r="E154" s="6"/>
      <c r="F154" s="6"/>
      <c r="G154" s="95">
        <f t="shared" si="40"/>
        <v>0</v>
      </c>
      <c r="H154" s="9"/>
      <c r="I154" s="9"/>
      <c r="J154" s="101">
        <f t="shared" si="41"/>
        <v>-43.980000000000004</v>
      </c>
      <c r="K154" s="104">
        <f t="shared" si="34"/>
        <v>-38.290092286261547</v>
      </c>
      <c r="L154" s="103">
        <f t="shared" si="33"/>
        <v>0.04</v>
      </c>
      <c r="M154" s="6">
        <v>152</v>
      </c>
      <c r="N154" s="105">
        <f t="shared" si="35"/>
        <v>70.879999999999981</v>
      </c>
      <c r="O154" s="105">
        <f t="shared" si="36"/>
        <v>114.85999999999999</v>
      </c>
      <c r="S154" s="145">
        <f t="shared" si="37"/>
        <v>0</v>
      </c>
      <c r="T154" s="149">
        <f t="shared" si="38"/>
        <v>0</v>
      </c>
      <c r="U154" s="6" t="e">
        <f t="shared" si="39"/>
        <v>#DIV/0!</v>
      </c>
      <c r="Z154">
        <f t="shared" si="30"/>
        <v>0</v>
      </c>
      <c r="AA154">
        <f t="shared" si="31"/>
        <v>0</v>
      </c>
      <c r="AB154">
        <f t="shared" si="32"/>
        <v>0</v>
      </c>
    </row>
    <row r="155" spans="1:28" x14ac:dyDescent="0.25">
      <c r="A155" s="92"/>
      <c r="C155" s="102"/>
      <c r="D155" s="6"/>
      <c r="E155" s="6"/>
      <c r="F155" s="6"/>
      <c r="G155" s="95">
        <f t="shared" si="40"/>
        <v>0</v>
      </c>
      <c r="H155" s="9"/>
      <c r="I155" s="9"/>
      <c r="J155" s="101">
        <f t="shared" si="41"/>
        <v>-43.980000000000004</v>
      </c>
      <c r="K155" s="104">
        <f t="shared" si="34"/>
        <v>-38.290092286261547</v>
      </c>
      <c r="L155" s="103">
        <f t="shared" si="33"/>
        <v>0.02</v>
      </c>
      <c r="M155" s="6">
        <v>153</v>
      </c>
      <c r="N155" s="105">
        <f t="shared" si="35"/>
        <v>70.879999999999981</v>
      </c>
      <c r="O155" s="105">
        <f t="shared" si="36"/>
        <v>114.85999999999999</v>
      </c>
      <c r="S155" s="145">
        <f t="shared" si="37"/>
        <v>0</v>
      </c>
      <c r="T155" s="149">
        <f t="shared" si="38"/>
        <v>0</v>
      </c>
      <c r="U155" s="6" t="e">
        <f t="shared" si="39"/>
        <v>#DIV/0!</v>
      </c>
      <c r="Z155">
        <f t="shared" si="30"/>
        <v>0</v>
      </c>
      <c r="AA155">
        <f t="shared" si="31"/>
        <v>0</v>
      </c>
      <c r="AB155">
        <f t="shared" si="32"/>
        <v>0</v>
      </c>
    </row>
    <row r="156" spans="1:28" x14ac:dyDescent="0.25">
      <c r="A156" s="92"/>
      <c r="C156" s="102"/>
      <c r="D156" s="6"/>
      <c r="E156" s="6"/>
      <c r="F156" s="6"/>
      <c r="G156" s="95">
        <f t="shared" si="40"/>
        <v>0</v>
      </c>
      <c r="H156" s="9"/>
      <c r="I156" s="9"/>
      <c r="J156" s="101">
        <f t="shared" si="41"/>
        <v>-43.980000000000004</v>
      </c>
      <c r="K156" s="104">
        <f t="shared" si="34"/>
        <v>-38.290092286261547</v>
      </c>
      <c r="L156" s="103">
        <f t="shared" si="33"/>
        <v>0</v>
      </c>
      <c r="M156" s="6">
        <v>154</v>
      </c>
      <c r="N156" s="105">
        <f t="shared" si="35"/>
        <v>70.879999999999981</v>
      </c>
      <c r="O156" s="105">
        <f t="shared" si="36"/>
        <v>114.85999999999999</v>
      </c>
      <c r="S156" s="145">
        <f t="shared" si="37"/>
        <v>0</v>
      </c>
      <c r="T156" s="149">
        <f t="shared" si="38"/>
        <v>0</v>
      </c>
      <c r="U156" s="6" t="e">
        <f t="shared" si="39"/>
        <v>#DIV/0!</v>
      </c>
      <c r="Z156">
        <f t="shared" si="30"/>
        <v>0</v>
      </c>
      <c r="AA156">
        <f t="shared" si="31"/>
        <v>0</v>
      </c>
      <c r="AB156">
        <f t="shared" si="32"/>
        <v>0</v>
      </c>
    </row>
    <row r="157" spans="1:28" x14ac:dyDescent="0.25">
      <c r="A157" s="92"/>
      <c r="C157" s="102"/>
      <c r="D157" s="6"/>
      <c r="E157" s="6"/>
      <c r="F157" s="6"/>
      <c r="G157" s="95">
        <f t="shared" si="40"/>
        <v>0</v>
      </c>
      <c r="H157" s="9"/>
      <c r="I157" s="9"/>
      <c r="J157" s="101">
        <f t="shared" si="41"/>
        <v>-43.980000000000004</v>
      </c>
      <c r="K157" s="104">
        <f t="shared" si="34"/>
        <v>-38.290092286261547</v>
      </c>
      <c r="L157" s="103">
        <f t="shared" si="33"/>
        <v>0</v>
      </c>
      <c r="M157" s="6">
        <v>155</v>
      </c>
      <c r="N157" s="105">
        <f t="shared" si="35"/>
        <v>70.879999999999981</v>
      </c>
      <c r="O157" s="105">
        <f t="shared" si="36"/>
        <v>114.85999999999999</v>
      </c>
      <c r="S157" s="145">
        <f t="shared" si="37"/>
        <v>0</v>
      </c>
      <c r="T157" s="149">
        <f t="shared" si="38"/>
        <v>0</v>
      </c>
      <c r="U157" s="6" t="e">
        <f t="shared" si="39"/>
        <v>#DIV/0!</v>
      </c>
      <c r="Z157">
        <f t="shared" ref="Z157:Z220" si="42">IF(P157="GG",G157-C157,0)</f>
        <v>0</v>
      </c>
      <c r="AA157">
        <f t="shared" ref="AA157:AA220" si="43">IF(P157="Pbet",G157-C157,0)</f>
        <v>0</v>
      </c>
      <c r="AB157">
        <f t="shared" ref="AB157:AB220" si="44">IF(P157="Stars",G157-C157,0)</f>
        <v>0</v>
      </c>
    </row>
    <row r="158" spans="1:28" x14ac:dyDescent="0.25">
      <c r="A158" s="92"/>
      <c r="C158" s="102"/>
      <c r="D158" s="6"/>
      <c r="E158" s="6"/>
      <c r="F158" s="6"/>
      <c r="G158" s="95">
        <f t="shared" si="40"/>
        <v>0</v>
      </c>
      <c r="H158" s="9"/>
      <c r="I158" s="9"/>
      <c r="J158" s="101">
        <f t="shared" si="41"/>
        <v>-43.980000000000004</v>
      </c>
      <c r="K158" s="104">
        <f t="shared" si="34"/>
        <v>-38.290092286261547</v>
      </c>
      <c r="L158" s="103">
        <f t="shared" si="33"/>
        <v>0</v>
      </c>
      <c r="M158" s="6">
        <v>156</v>
      </c>
      <c r="N158" s="105">
        <f t="shared" si="35"/>
        <v>70.879999999999981</v>
      </c>
      <c r="O158" s="105">
        <f t="shared" si="36"/>
        <v>114.85999999999999</v>
      </c>
      <c r="S158" s="145">
        <f t="shared" si="37"/>
        <v>0</v>
      </c>
      <c r="T158" s="149">
        <f t="shared" si="38"/>
        <v>0</v>
      </c>
      <c r="U158" s="6" t="e">
        <f t="shared" si="39"/>
        <v>#DIV/0!</v>
      </c>
      <c r="Z158">
        <f t="shared" si="42"/>
        <v>0</v>
      </c>
      <c r="AA158">
        <f t="shared" si="43"/>
        <v>0</v>
      </c>
      <c r="AB158">
        <f t="shared" si="44"/>
        <v>0</v>
      </c>
    </row>
    <row r="159" spans="1:28" x14ac:dyDescent="0.25">
      <c r="A159" s="92"/>
      <c r="C159" s="102"/>
      <c r="D159" s="6"/>
      <c r="E159" s="6"/>
      <c r="F159" s="6"/>
      <c r="G159" s="95">
        <f t="shared" si="40"/>
        <v>0</v>
      </c>
      <c r="H159" s="9"/>
      <c r="I159" s="9"/>
      <c r="J159" s="101">
        <f t="shared" si="41"/>
        <v>-43.980000000000004</v>
      </c>
      <c r="K159" s="104">
        <f t="shared" si="34"/>
        <v>-38.290092286261547</v>
      </c>
      <c r="L159" s="103">
        <f t="shared" si="33"/>
        <v>0</v>
      </c>
      <c r="M159" s="6">
        <v>157</v>
      </c>
      <c r="N159" s="105">
        <f t="shared" si="35"/>
        <v>70.879999999999981</v>
      </c>
      <c r="O159" s="105">
        <f t="shared" si="36"/>
        <v>114.85999999999999</v>
      </c>
      <c r="S159" s="145">
        <f t="shared" si="37"/>
        <v>0</v>
      </c>
      <c r="T159" s="149">
        <f t="shared" si="38"/>
        <v>0</v>
      </c>
      <c r="U159" s="6" t="e">
        <f t="shared" si="39"/>
        <v>#DIV/0!</v>
      </c>
      <c r="Z159">
        <f t="shared" si="42"/>
        <v>0</v>
      </c>
      <c r="AA159">
        <f t="shared" si="43"/>
        <v>0</v>
      </c>
      <c r="AB159">
        <f t="shared" si="44"/>
        <v>0</v>
      </c>
    </row>
    <row r="160" spans="1:28" x14ac:dyDescent="0.25">
      <c r="A160" s="92"/>
      <c r="C160" s="102"/>
      <c r="D160" s="6"/>
      <c r="E160" s="6"/>
      <c r="F160" s="6"/>
      <c r="G160" s="95">
        <f t="shared" si="40"/>
        <v>0</v>
      </c>
      <c r="H160" s="9"/>
      <c r="I160" s="9"/>
      <c r="J160" s="101">
        <f t="shared" si="41"/>
        <v>-43.980000000000004</v>
      </c>
      <c r="K160" s="104">
        <f t="shared" si="34"/>
        <v>-38.290092286261547</v>
      </c>
      <c r="L160" s="103">
        <f t="shared" si="33"/>
        <v>0</v>
      </c>
      <c r="M160" s="6">
        <v>158</v>
      </c>
      <c r="N160" s="105">
        <f t="shared" si="35"/>
        <v>70.879999999999981</v>
      </c>
      <c r="O160" s="105">
        <f t="shared" si="36"/>
        <v>114.85999999999999</v>
      </c>
      <c r="S160" s="145">
        <f t="shared" si="37"/>
        <v>0</v>
      </c>
      <c r="T160" s="149">
        <f t="shared" si="38"/>
        <v>0</v>
      </c>
      <c r="U160" s="6" t="e">
        <f t="shared" si="39"/>
        <v>#DIV/0!</v>
      </c>
      <c r="Z160">
        <f t="shared" si="42"/>
        <v>0</v>
      </c>
      <c r="AA160">
        <f t="shared" si="43"/>
        <v>0</v>
      </c>
      <c r="AB160">
        <f t="shared" si="44"/>
        <v>0</v>
      </c>
    </row>
    <row r="161" spans="1:28" x14ac:dyDescent="0.25">
      <c r="A161" s="92"/>
      <c r="C161" s="102"/>
      <c r="D161" s="6"/>
      <c r="E161" s="6"/>
      <c r="F161" s="6"/>
      <c r="G161" s="95">
        <f t="shared" si="40"/>
        <v>0</v>
      </c>
      <c r="H161" s="9"/>
      <c r="I161" s="9"/>
      <c r="J161" s="101">
        <f t="shared" si="41"/>
        <v>-43.980000000000004</v>
      </c>
      <c r="K161" s="104">
        <f t="shared" si="34"/>
        <v>-38.290092286261547</v>
      </c>
      <c r="L161" s="103">
        <f t="shared" si="33"/>
        <v>0</v>
      </c>
      <c r="M161" s="6">
        <v>159</v>
      </c>
      <c r="N161" s="105">
        <f t="shared" si="35"/>
        <v>70.879999999999981</v>
      </c>
      <c r="O161" s="105">
        <f t="shared" si="36"/>
        <v>114.85999999999999</v>
      </c>
      <c r="S161" s="145">
        <f t="shared" si="37"/>
        <v>0</v>
      </c>
      <c r="T161" s="149">
        <f t="shared" si="38"/>
        <v>0</v>
      </c>
      <c r="U161" s="6" t="e">
        <f t="shared" si="39"/>
        <v>#DIV/0!</v>
      </c>
      <c r="Z161">
        <f t="shared" si="42"/>
        <v>0</v>
      </c>
      <c r="AA161">
        <f t="shared" si="43"/>
        <v>0</v>
      </c>
      <c r="AB161">
        <f t="shared" si="44"/>
        <v>0</v>
      </c>
    </row>
    <row r="162" spans="1:28" x14ac:dyDescent="0.25">
      <c r="A162" s="92"/>
      <c r="C162" s="102"/>
      <c r="D162" s="6"/>
      <c r="E162" s="6"/>
      <c r="F162" s="6"/>
      <c r="G162" s="95">
        <f t="shared" si="40"/>
        <v>0</v>
      </c>
      <c r="H162" s="9"/>
      <c r="I162" s="9"/>
      <c r="J162" s="101">
        <f t="shared" si="41"/>
        <v>-43.980000000000004</v>
      </c>
      <c r="K162" s="104">
        <f t="shared" si="34"/>
        <v>-38.290092286261547</v>
      </c>
      <c r="L162" s="103">
        <f t="shared" si="33"/>
        <v>0</v>
      </c>
      <c r="M162" s="6">
        <v>160</v>
      </c>
      <c r="N162" s="105">
        <f t="shared" si="35"/>
        <v>70.879999999999981</v>
      </c>
      <c r="O162" s="105">
        <f t="shared" si="36"/>
        <v>114.85999999999999</v>
      </c>
      <c r="S162" s="145">
        <f t="shared" si="37"/>
        <v>0</v>
      </c>
      <c r="T162" s="149">
        <f t="shared" si="38"/>
        <v>0</v>
      </c>
      <c r="U162" s="6" t="e">
        <f t="shared" si="39"/>
        <v>#DIV/0!</v>
      </c>
      <c r="Z162">
        <f t="shared" si="42"/>
        <v>0</v>
      </c>
      <c r="AA162">
        <f t="shared" si="43"/>
        <v>0</v>
      </c>
      <c r="AB162">
        <f t="shared" si="44"/>
        <v>0</v>
      </c>
    </row>
    <row r="163" spans="1:28" x14ac:dyDescent="0.25">
      <c r="A163" s="92"/>
      <c r="C163" s="102"/>
      <c r="D163" s="6"/>
      <c r="E163" s="6"/>
      <c r="F163" s="6"/>
      <c r="G163" s="95">
        <f t="shared" si="40"/>
        <v>0</v>
      </c>
      <c r="H163" s="9"/>
      <c r="I163" s="9"/>
      <c r="J163" s="101">
        <f t="shared" si="41"/>
        <v>-43.980000000000004</v>
      </c>
      <c r="K163" s="104">
        <f t="shared" si="34"/>
        <v>-38.290092286261547</v>
      </c>
      <c r="L163" s="103">
        <f t="shared" si="33"/>
        <v>0</v>
      </c>
      <c r="M163" s="6">
        <v>161</v>
      </c>
      <c r="N163" s="105">
        <f t="shared" si="35"/>
        <v>70.879999999999981</v>
      </c>
      <c r="O163" s="105">
        <f t="shared" si="36"/>
        <v>114.85999999999999</v>
      </c>
      <c r="S163" s="145">
        <f t="shared" si="37"/>
        <v>0</v>
      </c>
      <c r="T163" s="149">
        <f t="shared" si="38"/>
        <v>0</v>
      </c>
      <c r="U163" s="6" t="e">
        <f t="shared" si="39"/>
        <v>#DIV/0!</v>
      </c>
      <c r="Z163">
        <f t="shared" si="42"/>
        <v>0</v>
      </c>
      <c r="AA163">
        <f t="shared" si="43"/>
        <v>0</v>
      </c>
      <c r="AB163">
        <f t="shared" si="44"/>
        <v>0</v>
      </c>
    </row>
    <row r="164" spans="1:28" x14ac:dyDescent="0.25">
      <c r="A164" s="92"/>
      <c r="C164" s="102"/>
      <c r="D164" s="6"/>
      <c r="E164" s="6"/>
      <c r="F164" s="6"/>
      <c r="G164" s="95">
        <f t="shared" si="40"/>
        <v>0</v>
      </c>
      <c r="H164" s="9"/>
      <c r="I164" s="9"/>
      <c r="J164" s="101">
        <f t="shared" si="41"/>
        <v>-43.980000000000004</v>
      </c>
      <c r="K164" s="104">
        <f t="shared" si="34"/>
        <v>-38.290092286261547</v>
      </c>
      <c r="L164" s="103">
        <f t="shared" si="33"/>
        <v>0</v>
      </c>
      <c r="M164" s="6">
        <v>162</v>
      </c>
      <c r="N164" s="105">
        <f t="shared" si="35"/>
        <v>70.879999999999981</v>
      </c>
      <c r="O164" s="105">
        <f t="shared" si="36"/>
        <v>114.85999999999999</v>
      </c>
      <c r="S164" s="145">
        <f t="shared" si="37"/>
        <v>0</v>
      </c>
      <c r="T164" s="149">
        <f t="shared" si="38"/>
        <v>0</v>
      </c>
      <c r="U164" s="6" t="e">
        <f t="shared" si="39"/>
        <v>#DIV/0!</v>
      </c>
      <c r="Z164">
        <f t="shared" si="42"/>
        <v>0</v>
      </c>
      <c r="AA164">
        <f t="shared" si="43"/>
        <v>0</v>
      </c>
      <c r="AB164">
        <f t="shared" si="44"/>
        <v>0</v>
      </c>
    </row>
    <row r="165" spans="1:28" x14ac:dyDescent="0.25">
      <c r="A165" s="92"/>
      <c r="C165" s="102"/>
      <c r="D165" s="6"/>
      <c r="E165" s="6"/>
      <c r="F165" s="6"/>
      <c r="G165" s="95">
        <f t="shared" si="40"/>
        <v>0</v>
      </c>
      <c r="H165" s="9"/>
      <c r="I165" s="9"/>
      <c r="J165" s="101">
        <f t="shared" si="41"/>
        <v>-43.980000000000004</v>
      </c>
      <c r="K165" s="104">
        <f t="shared" si="34"/>
        <v>-38.290092286261547</v>
      </c>
      <c r="L165" s="103">
        <f t="shared" si="33"/>
        <v>0</v>
      </c>
      <c r="M165" s="6">
        <v>163</v>
      </c>
      <c r="N165" s="105">
        <f t="shared" si="35"/>
        <v>70.879999999999981</v>
      </c>
      <c r="O165" s="105">
        <f t="shared" si="36"/>
        <v>114.85999999999999</v>
      </c>
      <c r="S165" s="145">
        <f t="shared" si="37"/>
        <v>0</v>
      </c>
      <c r="T165" s="149">
        <f t="shared" si="38"/>
        <v>0</v>
      </c>
      <c r="U165" s="6" t="e">
        <f t="shared" si="39"/>
        <v>#DIV/0!</v>
      </c>
      <c r="Z165">
        <f t="shared" si="42"/>
        <v>0</v>
      </c>
      <c r="AA165">
        <f t="shared" si="43"/>
        <v>0</v>
      </c>
      <c r="AB165">
        <f t="shared" si="44"/>
        <v>0</v>
      </c>
    </row>
    <row r="166" spans="1:28" x14ac:dyDescent="0.25">
      <c r="A166" s="92"/>
      <c r="C166" s="102"/>
      <c r="D166" s="6"/>
      <c r="E166" s="6"/>
      <c r="F166" s="6"/>
      <c r="G166" s="95">
        <f t="shared" si="40"/>
        <v>0</v>
      </c>
      <c r="H166" s="9"/>
      <c r="I166" s="9"/>
      <c r="J166" s="101">
        <f t="shared" si="41"/>
        <v>-43.980000000000004</v>
      </c>
      <c r="K166" s="104">
        <f t="shared" si="34"/>
        <v>-38.290092286261547</v>
      </c>
      <c r="L166" s="103">
        <f t="shared" si="33"/>
        <v>0</v>
      </c>
      <c r="M166" s="6">
        <v>164</v>
      </c>
      <c r="N166" s="105">
        <f t="shared" si="35"/>
        <v>70.879999999999981</v>
      </c>
      <c r="O166" s="105">
        <f t="shared" si="36"/>
        <v>114.85999999999999</v>
      </c>
      <c r="S166" s="145">
        <f t="shared" si="37"/>
        <v>0</v>
      </c>
      <c r="T166" s="149">
        <f t="shared" si="38"/>
        <v>0</v>
      </c>
      <c r="U166" s="6" t="e">
        <f t="shared" si="39"/>
        <v>#DIV/0!</v>
      </c>
      <c r="Z166">
        <f t="shared" si="42"/>
        <v>0</v>
      </c>
      <c r="AA166">
        <f t="shared" si="43"/>
        <v>0</v>
      </c>
      <c r="AB166">
        <f t="shared" si="44"/>
        <v>0</v>
      </c>
    </row>
    <row r="167" spans="1:28" x14ac:dyDescent="0.25">
      <c r="A167" s="92"/>
      <c r="C167" s="102"/>
      <c r="D167" s="6"/>
      <c r="E167" s="6"/>
      <c r="F167" s="6"/>
      <c r="G167" s="95">
        <f t="shared" si="40"/>
        <v>0</v>
      </c>
      <c r="H167" s="9"/>
      <c r="I167" s="9"/>
      <c r="J167" s="101">
        <f t="shared" si="41"/>
        <v>-43.980000000000004</v>
      </c>
      <c r="K167" s="104">
        <f t="shared" si="34"/>
        <v>-38.290092286261547</v>
      </c>
      <c r="L167" s="103">
        <f t="shared" ref="L167:L230" si="45">SUM(C68:C167)/100</f>
        <v>0</v>
      </c>
      <c r="M167" s="6">
        <v>165</v>
      </c>
      <c r="N167" s="105">
        <f t="shared" si="35"/>
        <v>70.879999999999981</v>
      </c>
      <c r="O167" s="105">
        <f t="shared" si="36"/>
        <v>114.85999999999999</v>
      </c>
      <c r="S167" s="145">
        <f t="shared" si="37"/>
        <v>0</v>
      </c>
      <c r="T167" s="149">
        <f t="shared" si="38"/>
        <v>0</v>
      </c>
      <c r="U167" s="6" t="e">
        <f t="shared" si="39"/>
        <v>#DIV/0!</v>
      </c>
      <c r="Z167">
        <f t="shared" si="42"/>
        <v>0</v>
      </c>
      <c r="AA167">
        <f t="shared" si="43"/>
        <v>0</v>
      </c>
      <c r="AB167">
        <f t="shared" si="44"/>
        <v>0</v>
      </c>
    </row>
    <row r="168" spans="1:28" x14ac:dyDescent="0.25">
      <c r="A168" s="92"/>
      <c r="C168" s="102"/>
      <c r="D168" s="6"/>
      <c r="E168" s="6"/>
      <c r="F168" s="6"/>
      <c r="G168" s="95">
        <f t="shared" si="40"/>
        <v>0</v>
      </c>
      <c r="H168" s="9"/>
      <c r="I168" s="9"/>
      <c r="J168" s="101">
        <f t="shared" si="41"/>
        <v>-43.980000000000004</v>
      </c>
      <c r="K168" s="104">
        <f t="shared" si="34"/>
        <v>-38.290092286261547</v>
      </c>
      <c r="L168" s="103">
        <f t="shared" si="45"/>
        <v>0</v>
      </c>
      <c r="M168" s="6">
        <v>166</v>
      </c>
      <c r="N168" s="105">
        <f t="shared" si="35"/>
        <v>70.879999999999981</v>
      </c>
      <c r="O168" s="105">
        <f t="shared" si="36"/>
        <v>114.85999999999999</v>
      </c>
      <c r="S168" s="145">
        <f t="shared" si="37"/>
        <v>0</v>
      </c>
      <c r="T168" s="149">
        <f t="shared" si="38"/>
        <v>0</v>
      </c>
      <c r="U168" s="6" t="e">
        <f t="shared" si="39"/>
        <v>#DIV/0!</v>
      </c>
      <c r="Z168">
        <f t="shared" si="42"/>
        <v>0</v>
      </c>
      <c r="AA168">
        <f t="shared" si="43"/>
        <v>0</v>
      </c>
      <c r="AB168">
        <f t="shared" si="44"/>
        <v>0</v>
      </c>
    </row>
    <row r="169" spans="1:28" x14ac:dyDescent="0.25">
      <c r="A169" s="92"/>
      <c r="C169" s="102"/>
      <c r="D169" s="6"/>
      <c r="E169" s="6"/>
      <c r="F169" s="6"/>
      <c r="G169" s="95">
        <f t="shared" si="40"/>
        <v>0</v>
      </c>
      <c r="H169" s="9"/>
      <c r="I169" s="9"/>
      <c r="J169" s="101">
        <f t="shared" si="41"/>
        <v>-43.980000000000004</v>
      </c>
      <c r="K169" s="104">
        <f t="shared" si="34"/>
        <v>-38.290092286261547</v>
      </c>
      <c r="L169" s="103">
        <f t="shared" si="45"/>
        <v>0</v>
      </c>
      <c r="M169" s="6">
        <v>167</v>
      </c>
      <c r="N169" s="105">
        <f t="shared" si="35"/>
        <v>70.879999999999981</v>
      </c>
      <c r="O169" s="105">
        <f t="shared" si="36"/>
        <v>114.85999999999999</v>
      </c>
      <c r="S169" s="145">
        <f t="shared" si="37"/>
        <v>0</v>
      </c>
      <c r="T169" s="149">
        <f t="shared" si="38"/>
        <v>0</v>
      </c>
      <c r="U169" s="6" t="e">
        <f t="shared" si="39"/>
        <v>#DIV/0!</v>
      </c>
      <c r="Z169">
        <f t="shared" si="42"/>
        <v>0</v>
      </c>
      <c r="AA169">
        <f t="shared" si="43"/>
        <v>0</v>
      </c>
      <c r="AB169">
        <f t="shared" si="44"/>
        <v>0</v>
      </c>
    </row>
    <row r="170" spans="1:28" x14ac:dyDescent="0.25">
      <c r="A170" s="92"/>
      <c r="C170" s="102"/>
      <c r="D170" s="6"/>
      <c r="E170" s="6"/>
      <c r="F170" s="6"/>
      <c r="G170" s="95">
        <f t="shared" si="40"/>
        <v>0</v>
      </c>
      <c r="H170" s="9"/>
      <c r="I170" s="9"/>
      <c r="J170" s="101">
        <f t="shared" si="41"/>
        <v>-43.980000000000004</v>
      </c>
      <c r="K170" s="104">
        <f t="shared" si="34"/>
        <v>-38.290092286261547</v>
      </c>
      <c r="L170" s="103">
        <f t="shared" si="45"/>
        <v>0</v>
      </c>
      <c r="M170" s="6">
        <v>168</v>
      </c>
      <c r="N170" s="105">
        <f t="shared" si="35"/>
        <v>70.879999999999981</v>
      </c>
      <c r="O170" s="105">
        <f t="shared" si="36"/>
        <v>114.85999999999999</v>
      </c>
      <c r="S170" s="145">
        <f t="shared" si="37"/>
        <v>0</v>
      </c>
      <c r="T170" s="149">
        <f t="shared" si="38"/>
        <v>0</v>
      </c>
      <c r="U170" s="6" t="e">
        <f t="shared" si="39"/>
        <v>#DIV/0!</v>
      </c>
      <c r="Z170">
        <f t="shared" si="42"/>
        <v>0</v>
      </c>
      <c r="AA170">
        <f t="shared" si="43"/>
        <v>0</v>
      </c>
      <c r="AB170">
        <f t="shared" si="44"/>
        <v>0</v>
      </c>
    </row>
    <row r="171" spans="1:28" x14ac:dyDescent="0.25">
      <c r="A171" s="92"/>
      <c r="C171" s="102"/>
      <c r="D171" s="6"/>
      <c r="E171" s="6"/>
      <c r="F171" s="6"/>
      <c r="G171" s="95">
        <f t="shared" si="40"/>
        <v>0</v>
      </c>
      <c r="H171" s="9"/>
      <c r="I171" s="9"/>
      <c r="J171" s="101">
        <f t="shared" si="41"/>
        <v>-43.980000000000004</v>
      </c>
      <c r="K171" s="104">
        <f t="shared" si="34"/>
        <v>-38.290092286261547</v>
      </c>
      <c r="L171" s="103">
        <f t="shared" si="45"/>
        <v>0</v>
      </c>
      <c r="M171" s="6">
        <v>169</v>
      </c>
      <c r="N171" s="105">
        <f t="shared" si="35"/>
        <v>70.879999999999981</v>
      </c>
      <c r="O171" s="105">
        <f t="shared" si="36"/>
        <v>114.85999999999999</v>
      </c>
      <c r="S171" s="145">
        <f t="shared" si="37"/>
        <v>0</v>
      </c>
      <c r="T171" s="149">
        <f t="shared" si="38"/>
        <v>0</v>
      </c>
      <c r="U171" s="6" t="e">
        <f t="shared" si="39"/>
        <v>#DIV/0!</v>
      </c>
      <c r="Z171">
        <f t="shared" si="42"/>
        <v>0</v>
      </c>
      <c r="AA171">
        <f t="shared" si="43"/>
        <v>0</v>
      </c>
      <c r="AB171">
        <f t="shared" si="44"/>
        <v>0</v>
      </c>
    </row>
    <row r="172" spans="1:28" x14ac:dyDescent="0.25">
      <c r="A172" s="92"/>
      <c r="C172" s="102"/>
      <c r="D172" s="6"/>
      <c r="E172" s="6"/>
      <c r="F172" s="6"/>
      <c r="G172" s="95">
        <f t="shared" si="40"/>
        <v>0</v>
      </c>
      <c r="H172" s="9"/>
      <c r="I172" s="9"/>
      <c r="J172" s="101">
        <f t="shared" si="41"/>
        <v>-43.980000000000004</v>
      </c>
      <c r="K172" s="104">
        <f t="shared" si="34"/>
        <v>-38.290092286261547</v>
      </c>
      <c r="L172" s="103">
        <f t="shared" si="45"/>
        <v>0</v>
      </c>
      <c r="M172" s="6">
        <v>170</v>
      </c>
      <c r="N172" s="105">
        <f t="shared" si="35"/>
        <v>70.879999999999981</v>
      </c>
      <c r="O172" s="105">
        <f t="shared" si="36"/>
        <v>114.85999999999999</v>
      </c>
      <c r="S172" s="145">
        <f t="shared" si="37"/>
        <v>0</v>
      </c>
      <c r="T172" s="149">
        <f t="shared" si="38"/>
        <v>0</v>
      </c>
      <c r="U172" s="6" t="e">
        <f t="shared" si="39"/>
        <v>#DIV/0!</v>
      </c>
      <c r="Z172">
        <f t="shared" si="42"/>
        <v>0</v>
      </c>
      <c r="AA172">
        <f t="shared" si="43"/>
        <v>0</v>
      </c>
      <c r="AB172">
        <f t="shared" si="44"/>
        <v>0</v>
      </c>
    </row>
    <row r="173" spans="1:28" x14ac:dyDescent="0.25">
      <c r="A173" s="92"/>
      <c r="C173" s="102"/>
      <c r="D173" s="6"/>
      <c r="E173" s="6"/>
      <c r="F173" s="6"/>
      <c r="G173" s="95">
        <f t="shared" si="40"/>
        <v>0</v>
      </c>
      <c r="H173" s="9"/>
      <c r="I173" s="9"/>
      <c r="J173" s="101">
        <f t="shared" si="41"/>
        <v>-43.980000000000004</v>
      </c>
      <c r="K173" s="104">
        <f t="shared" si="34"/>
        <v>-38.290092286261547</v>
      </c>
      <c r="L173" s="103">
        <f t="shared" si="45"/>
        <v>0</v>
      </c>
      <c r="M173" s="6">
        <v>171</v>
      </c>
      <c r="N173" s="105">
        <f t="shared" si="35"/>
        <v>70.879999999999981</v>
      </c>
      <c r="O173" s="105">
        <f t="shared" si="36"/>
        <v>114.85999999999999</v>
      </c>
      <c r="S173" s="145">
        <f t="shared" si="37"/>
        <v>0</v>
      </c>
      <c r="T173" s="149">
        <f t="shared" si="38"/>
        <v>0</v>
      </c>
      <c r="U173" s="6" t="e">
        <f t="shared" si="39"/>
        <v>#DIV/0!</v>
      </c>
      <c r="Z173">
        <f t="shared" si="42"/>
        <v>0</v>
      </c>
      <c r="AA173">
        <f t="shared" si="43"/>
        <v>0</v>
      </c>
      <c r="AB173">
        <f t="shared" si="44"/>
        <v>0</v>
      </c>
    </row>
    <row r="174" spans="1:28" x14ac:dyDescent="0.25">
      <c r="A174" s="92"/>
      <c r="C174" s="102"/>
      <c r="D174" s="6"/>
      <c r="E174" s="6"/>
      <c r="F174" s="6"/>
      <c r="G174" s="95">
        <f t="shared" si="40"/>
        <v>0</v>
      </c>
      <c r="H174" s="9"/>
      <c r="I174" s="9"/>
      <c r="J174" s="101">
        <f t="shared" si="41"/>
        <v>-43.980000000000004</v>
      </c>
      <c r="K174" s="104">
        <f t="shared" si="34"/>
        <v>-38.290092286261547</v>
      </c>
      <c r="L174" s="103">
        <f t="shared" si="45"/>
        <v>0</v>
      </c>
      <c r="M174" s="6">
        <v>172</v>
      </c>
      <c r="N174" s="105">
        <f t="shared" si="35"/>
        <v>70.879999999999981</v>
      </c>
      <c r="O174" s="105">
        <f t="shared" si="36"/>
        <v>114.85999999999999</v>
      </c>
      <c r="S174" s="145">
        <f t="shared" si="37"/>
        <v>0</v>
      </c>
      <c r="T174" s="149">
        <f t="shared" si="38"/>
        <v>0</v>
      </c>
      <c r="U174" s="6" t="e">
        <f t="shared" si="39"/>
        <v>#DIV/0!</v>
      </c>
      <c r="Z174">
        <f t="shared" si="42"/>
        <v>0</v>
      </c>
      <c r="AA174">
        <f t="shared" si="43"/>
        <v>0</v>
      </c>
      <c r="AB174">
        <f t="shared" si="44"/>
        <v>0</v>
      </c>
    </row>
    <row r="175" spans="1:28" x14ac:dyDescent="0.25">
      <c r="A175" s="92"/>
      <c r="C175" s="102"/>
      <c r="D175" s="6"/>
      <c r="E175" s="6"/>
      <c r="F175" s="6"/>
      <c r="G175" s="95">
        <f t="shared" si="40"/>
        <v>0</v>
      </c>
      <c r="H175" s="9"/>
      <c r="I175" s="9"/>
      <c r="J175" s="101">
        <f t="shared" si="41"/>
        <v>-43.980000000000004</v>
      </c>
      <c r="K175" s="104">
        <f t="shared" si="34"/>
        <v>-38.290092286261547</v>
      </c>
      <c r="L175" s="103">
        <f t="shared" si="45"/>
        <v>0</v>
      </c>
      <c r="M175" s="6">
        <v>173</v>
      </c>
      <c r="N175" s="105">
        <f t="shared" si="35"/>
        <v>70.879999999999981</v>
      </c>
      <c r="O175" s="105">
        <f t="shared" si="36"/>
        <v>114.85999999999999</v>
      </c>
      <c r="S175" s="145">
        <f t="shared" si="37"/>
        <v>0</v>
      </c>
      <c r="T175" s="149">
        <f t="shared" si="38"/>
        <v>0</v>
      </c>
      <c r="U175" s="6" t="e">
        <f t="shared" si="39"/>
        <v>#DIV/0!</v>
      </c>
      <c r="Z175">
        <f t="shared" si="42"/>
        <v>0</v>
      </c>
      <c r="AA175">
        <f t="shared" si="43"/>
        <v>0</v>
      </c>
      <c r="AB175">
        <f t="shared" si="44"/>
        <v>0</v>
      </c>
    </row>
    <row r="176" spans="1:28" x14ac:dyDescent="0.25">
      <c r="A176" s="92"/>
      <c r="C176" s="102"/>
      <c r="D176" s="6"/>
      <c r="E176" s="6"/>
      <c r="F176" s="6"/>
      <c r="G176" s="95">
        <f t="shared" si="40"/>
        <v>0</v>
      </c>
      <c r="H176" s="9"/>
      <c r="I176" s="9"/>
      <c r="J176" s="101">
        <f t="shared" si="41"/>
        <v>-43.980000000000004</v>
      </c>
      <c r="K176" s="104">
        <f t="shared" si="34"/>
        <v>-38.290092286261547</v>
      </c>
      <c r="L176" s="103">
        <f t="shared" si="45"/>
        <v>0</v>
      </c>
      <c r="M176" s="6">
        <v>174</v>
      </c>
      <c r="N176" s="105">
        <f t="shared" si="35"/>
        <v>70.879999999999981</v>
      </c>
      <c r="O176" s="105">
        <f t="shared" si="36"/>
        <v>114.85999999999999</v>
      </c>
      <c r="S176" s="145">
        <f t="shared" si="37"/>
        <v>0</v>
      </c>
      <c r="T176" s="149">
        <f t="shared" si="38"/>
        <v>0</v>
      </c>
      <c r="U176" s="6" t="e">
        <f t="shared" si="39"/>
        <v>#DIV/0!</v>
      </c>
      <c r="Z176">
        <f t="shared" si="42"/>
        <v>0</v>
      </c>
      <c r="AA176">
        <f t="shared" si="43"/>
        <v>0</v>
      </c>
      <c r="AB176">
        <f t="shared" si="44"/>
        <v>0</v>
      </c>
    </row>
    <row r="177" spans="1:28" x14ac:dyDescent="0.25">
      <c r="A177" s="92"/>
      <c r="C177" s="102"/>
      <c r="D177" s="6"/>
      <c r="E177" s="6"/>
      <c r="F177" s="6"/>
      <c r="G177" s="95">
        <f t="shared" si="40"/>
        <v>0</v>
      </c>
      <c r="H177" s="9"/>
      <c r="I177" s="9"/>
      <c r="J177" s="101">
        <f t="shared" si="41"/>
        <v>-43.980000000000004</v>
      </c>
      <c r="K177" s="104">
        <f t="shared" si="34"/>
        <v>-38.290092286261547</v>
      </c>
      <c r="L177" s="103">
        <f t="shared" si="45"/>
        <v>0</v>
      </c>
      <c r="M177" s="6">
        <v>175</v>
      </c>
      <c r="N177" s="105">
        <f t="shared" si="35"/>
        <v>70.879999999999981</v>
      </c>
      <c r="O177" s="105">
        <f t="shared" si="36"/>
        <v>114.85999999999999</v>
      </c>
      <c r="S177" s="145">
        <f t="shared" si="37"/>
        <v>0</v>
      </c>
      <c r="T177" s="149">
        <f t="shared" si="38"/>
        <v>0</v>
      </c>
      <c r="U177" s="6" t="e">
        <f t="shared" si="39"/>
        <v>#DIV/0!</v>
      </c>
      <c r="Z177">
        <f t="shared" si="42"/>
        <v>0</v>
      </c>
      <c r="AA177">
        <f t="shared" si="43"/>
        <v>0</v>
      </c>
      <c r="AB177">
        <f t="shared" si="44"/>
        <v>0</v>
      </c>
    </row>
    <row r="178" spans="1:28" x14ac:dyDescent="0.25">
      <c r="A178" s="92"/>
      <c r="C178" s="102"/>
      <c r="D178" s="6"/>
      <c r="E178" s="6"/>
      <c r="F178" s="6"/>
      <c r="G178" s="95">
        <f t="shared" si="40"/>
        <v>0</v>
      </c>
      <c r="H178" s="9"/>
      <c r="I178" s="9"/>
      <c r="J178" s="101">
        <f t="shared" si="41"/>
        <v>-43.980000000000004</v>
      </c>
      <c r="K178" s="104">
        <f t="shared" si="34"/>
        <v>-38.290092286261547</v>
      </c>
      <c r="L178" s="103">
        <f t="shared" si="45"/>
        <v>0</v>
      </c>
      <c r="M178" s="6">
        <v>176</v>
      </c>
      <c r="N178" s="105">
        <f t="shared" si="35"/>
        <v>70.879999999999981</v>
      </c>
      <c r="O178" s="105">
        <f t="shared" si="36"/>
        <v>114.85999999999999</v>
      </c>
      <c r="S178" s="145">
        <f t="shared" si="37"/>
        <v>0</v>
      </c>
      <c r="T178" s="149">
        <f t="shared" si="38"/>
        <v>0</v>
      </c>
      <c r="U178" s="6" t="e">
        <f t="shared" si="39"/>
        <v>#DIV/0!</v>
      </c>
      <c r="Z178">
        <f t="shared" si="42"/>
        <v>0</v>
      </c>
      <c r="AA178">
        <f t="shared" si="43"/>
        <v>0</v>
      </c>
      <c r="AB178">
        <f t="shared" si="44"/>
        <v>0</v>
      </c>
    </row>
    <row r="179" spans="1:28" x14ac:dyDescent="0.25">
      <c r="A179" s="92"/>
      <c r="C179" s="102"/>
      <c r="D179" s="6"/>
      <c r="E179" s="6"/>
      <c r="F179" s="6"/>
      <c r="G179" s="95">
        <f t="shared" si="40"/>
        <v>0</v>
      </c>
      <c r="H179" s="9"/>
      <c r="I179" s="9"/>
      <c r="J179" s="101">
        <f t="shared" si="41"/>
        <v>-43.980000000000004</v>
      </c>
      <c r="K179" s="104">
        <f t="shared" si="34"/>
        <v>-38.290092286261547</v>
      </c>
      <c r="L179" s="103">
        <f t="shared" si="45"/>
        <v>0</v>
      </c>
      <c r="M179" s="6">
        <v>177</v>
      </c>
      <c r="N179" s="105">
        <f t="shared" si="35"/>
        <v>70.879999999999981</v>
      </c>
      <c r="O179" s="105">
        <f t="shared" si="36"/>
        <v>114.85999999999999</v>
      </c>
      <c r="S179" s="145">
        <f t="shared" si="37"/>
        <v>0</v>
      </c>
      <c r="T179" s="149">
        <f t="shared" si="38"/>
        <v>0</v>
      </c>
      <c r="U179" s="6" t="e">
        <f t="shared" si="39"/>
        <v>#DIV/0!</v>
      </c>
      <c r="Z179">
        <f t="shared" si="42"/>
        <v>0</v>
      </c>
      <c r="AA179">
        <f t="shared" si="43"/>
        <v>0</v>
      </c>
      <c r="AB179">
        <f t="shared" si="44"/>
        <v>0</v>
      </c>
    </row>
    <row r="180" spans="1:28" x14ac:dyDescent="0.25">
      <c r="A180" s="92"/>
      <c r="C180" s="102"/>
      <c r="D180" s="6"/>
      <c r="E180" s="6"/>
      <c r="F180" s="6"/>
      <c r="G180" s="95">
        <f t="shared" si="40"/>
        <v>0</v>
      </c>
      <c r="H180" s="9"/>
      <c r="I180" s="9"/>
      <c r="J180" s="101">
        <f t="shared" si="41"/>
        <v>-43.980000000000004</v>
      </c>
      <c r="K180" s="104">
        <f t="shared" si="34"/>
        <v>-38.290092286261547</v>
      </c>
      <c r="L180" s="103">
        <f t="shared" si="45"/>
        <v>0</v>
      </c>
      <c r="M180" s="6">
        <v>178</v>
      </c>
      <c r="N180" s="105">
        <f t="shared" si="35"/>
        <v>70.879999999999981</v>
      </c>
      <c r="O180" s="105">
        <f t="shared" si="36"/>
        <v>114.85999999999999</v>
      </c>
      <c r="S180" s="145">
        <f t="shared" si="37"/>
        <v>0</v>
      </c>
      <c r="T180" s="149">
        <f t="shared" si="38"/>
        <v>0</v>
      </c>
      <c r="U180" s="6" t="e">
        <f t="shared" si="39"/>
        <v>#DIV/0!</v>
      </c>
      <c r="Z180">
        <f t="shared" si="42"/>
        <v>0</v>
      </c>
      <c r="AA180">
        <f t="shared" si="43"/>
        <v>0</v>
      </c>
      <c r="AB180">
        <f t="shared" si="44"/>
        <v>0</v>
      </c>
    </row>
    <row r="181" spans="1:28" x14ac:dyDescent="0.25">
      <c r="A181" s="92"/>
      <c r="C181" s="102"/>
      <c r="D181" s="6"/>
      <c r="E181" s="6"/>
      <c r="F181" s="6"/>
      <c r="G181" s="95">
        <f t="shared" si="40"/>
        <v>0</v>
      </c>
      <c r="H181" s="9"/>
      <c r="I181" s="9"/>
      <c r="J181" s="101">
        <f t="shared" si="41"/>
        <v>-43.980000000000004</v>
      </c>
      <c r="K181" s="104">
        <f t="shared" si="34"/>
        <v>-38.290092286261547</v>
      </c>
      <c r="L181" s="103">
        <f t="shared" si="45"/>
        <v>0</v>
      </c>
      <c r="M181" s="6">
        <v>179</v>
      </c>
      <c r="N181" s="105">
        <f t="shared" si="35"/>
        <v>70.879999999999981</v>
      </c>
      <c r="O181" s="105">
        <f t="shared" si="36"/>
        <v>114.85999999999999</v>
      </c>
      <c r="S181" s="145">
        <f t="shared" si="37"/>
        <v>0</v>
      </c>
      <c r="T181" s="149">
        <f t="shared" si="38"/>
        <v>0</v>
      </c>
      <c r="U181" s="6" t="e">
        <f t="shared" si="39"/>
        <v>#DIV/0!</v>
      </c>
      <c r="Z181">
        <f t="shared" si="42"/>
        <v>0</v>
      </c>
      <c r="AA181">
        <f t="shared" si="43"/>
        <v>0</v>
      </c>
      <c r="AB181">
        <f t="shared" si="44"/>
        <v>0</v>
      </c>
    </row>
    <row r="182" spans="1:28" x14ac:dyDescent="0.25">
      <c r="A182" s="92"/>
      <c r="C182" s="102"/>
      <c r="D182" s="6"/>
      <c r="E182" s="6"/>
      <c r="F182" s="6"/>
      <c r="G182" s="95">
        <f t="shared" si="40"/>
        <v>0</v>
      </c>
      <c r="H182" s="9"/>
      <c r="I182" s="9"/>
      <c r="J182" s="101">
        <f t="shared" si="41"/>
        <v>-43.980000000000004</v>
      </c>
      <c r="K182" s="104">
        <f t="shared" si="34"/>
        <v>-38.290092286261547</v>
      </c>
      <c r="L182" s="103">
        <f t="shared" si="45"/>
        <v>0</v>
      </c>
      <c r="M182" s="6">
        <v>180</v>
      </c>
      <c r="N182" s="105">
        <f t="shared" si="35"/>
        <v>70.879999999999981</v>
      </c>
      <c r="O182" s="105">
        <f t="shared" si="36"/>
        <v>114.85999999999999</v>
      </c>
      <c r="S182" s="145">
        <f t="shared" si="37"/>
        <v>0</v>
      </c>
      <c r="T182" s="149">
        <f t="shared" si="38"/>
        <v>0</v>
      </c>
      <c r="U182" s="6" t="e">
        <f t="shared" si="39"/>
        <v>#DIV/0!</v>
      </c>
      <c r="Z182">
        <f t="shared" si="42"/>
        <v>0</v>
      </c>
      <c r="AA182">
        <f t="shared" si="43"/>
        <v>0</v>
      </c>
      <c r="AB182">
        <f t="shared" si="44"/>
        <v>0</v>
      </c>
    </row>
    <row r="183" spans="1:28" x14ac:dyDescent="0.25">
      <c r="A183" s="92"/>
      <c r="C183" s="102"/>
      <c r="D183" s="6"/>
      <c r="E183" s="6"/>
      <c r="F183" s="6"/>
      <c r="G183" s="95">
        <f t="shared" si="40"/>
        <v>0</v>
      </c>
      <c r="H183" s="9"/>
      <c r="I183" s="9"/>
      <c r="J183" s="101">
        <f t="shared" si="41"/>
        <v>-43.980000000000004</v>
      </c>
      <c r="K183" s="104">
        <f t="shared" si="34"/>
        <v>-38.290092286261547</v>
      </c>
      <c r="L183" s="103">
        <f t="shared" si="45"/>
        <v>0</v>
      </c>
      <c r="M183" s="6">
        <v>181</v>
      </c>
      <c r="N183" s="105">
        <f t="shared" si="35"/>
        <v>70.879999999999981</v>
      </c>
      <c r="O183" s="105">
        <f t="shared" si="36"/>
        <v>114.85999999999999</v>
      </c>
      <c r="S183" s="145">
        <f t="shared" si="37"/>
        <v>0</v>
      </c>
      <c r="T183" s="149">
        <f t="shared" si="38"/>
        <v>0</v>
      </c>
      <c r="U183" s="6" t="e">
        <f t="shared" si="39"/>
        <v>#DIV/0!</v>
      </c>
      <c r="Z183">
        <f t="shared" si="42"/>
        <v>0</v>
      </c>
      <c r="AA183">
        <f t="shared" si="43"/>
        <v>0</v>
      </c>
      <c r="AB183">
        <f t="shared" si="44"/>
        <v>0</v>
      </c>
    </row>
    <row r="184" spans="1:28" x14ac:dyDescent="0.25">
      <c r="A184" s="92"/>
      <c r="C184" s="102"/>
      <c r="D184" s="6"/>
      <c r="E184" s="6"/>
      <c r="F184" s="6"/>
      <c r="G184" s="95">
        <f t="shared" si="40"/>
        <v>0</v>
      </c>
      <c r="H184" s="9"/>
      <c r="I184" s="9"/>
      <c r="J184" s="101">
        <f t="shared" si="41"/>
        <v>-43.980000000000004</v>
      </c>
      <c r="K184" s="104">
        <f t="shared" si="34"/>
        <v>-38.290092286261547</v>
      </c>
      <c r="L184" s="103">
        <f t="shared" si="45"/>
        <v>0</v>
      </c>
      <c r="M184" s="6">
        <v>182</v>
      </c>
      <c r="N184" s="105">
        <f t="shared" si="35"/>
        <v>70.879999999999981</v>
      </c>
      <c r="O184" s="105">
        <f t="shared" si="36"/>
        <v>114.85999999999999</v>
      </c>
      <c r="S184" s="145">
        <f t="shared" si="37"/>
        <v>0</v>
      </c>
      <c r="T184" s="149">
        <f t="shared" si="38"/>
        <v>0</v>
      </c>
      <c r="U184" s="6" t="e">
        <f t="shared" si="39"/>
        <v>#DIV/0!</v>
      </c>
      <c r="Z184">
        <f t="shared" si="42"/>
        <v>0</v>
      </c>
      <c r="AA184">
        <f t="shared" si="43"/>
        <v>0</v>
      </c>
      <c r="AB184">
        <f t="shared" si="44"/>
        <v>0</v>
      </c>
    </row>
    <row r="185" spans="1:28" x14ac:dyDescent="0.25">
      <c r="A185" s="92"/>
      <c r="C185" s="102"/>
      <c r="D185" s="6"/>
      <c r="E185" s="6"/>
      <c r="F185" s="6"/>
      <c r="G185" s="95">
        <f t="shared" si="40"/>
        <v>0</v>
      </c>
      <c r="H185" s="9"/>
      <c r="I185" s="9"/>
      <c r="J185" s="101">
        <f t="shared" si="41"/>
        <v>-43.980000000000004</v>
      </c>
      <c r="K185" s="104">
        <f t="shared" si="34"/>
        <v>-38.290092286261547</v>
      </c>
      <c r="L185" s="103">
        <f t="shared" si="45"/>
        <v>0</v>
      </c>
      <c r="M185" s="6">
        <v>183</v>
      </c>
      <c r="N185" s="105">
        <f t="shared" si="35"/>
        <v>70.879999999999981</v>
      </c>
      <c r="O185" s="105">
        <f t="shared" si="36"/>
        <v>114.85999999999999</v>
      </c>
      <c r="S185" s="145">
        <f t="shared" si="37"/>
        <v>0</v>
      </c>
      <c r="T185" s="149">
        <f t="shared" si="38"/>
        <v>0</v>
      </c>
      <c r="U185" s="6" t="e">
        <f t="shared" si="39"/>
        <v>#DIV/0!</v>
      </c>
      <c r="Z185">
        <f t="shared" si="42"/>
        <v>0</v>
      </c>
      <c r="AA185">
        <f t="shared" si="43"/>
        <v>0</v>
      </c>
      <c r="AB185">
        <f t="shared" si="44"/>
        <v>0</v>
      </c>
    </row>
    <row r="186" spans="1:28" x14ac:dyDescent="0.25">
      <c r="A186" s="92"/>
      <c r="C186" s="102"/>
      <c r="D186" s="6"/>
      <c r="E186" s="6"/>
      <c r="F186" s="6"/>
      <c r="G186" s="95">
        <f t="shared" si="40"/>
        <v>0</v>
      </c>
      <c r="H186" s="9"/>
      <c r="I186" s="9"/>
      <c r="J186" s="101">
        <f t="shared" si="41"/>
        <v>-43.980000000000004</v>
      </c>
      <c r="K186" s="104">
        <f t="shared" si="34"/>
        <v>-38.290092286261547</v>
      </c>
      <c r="L186" s="103">
        <f t="shared" si="45"/>
        <v>0</v>
      </c>
      <c r="M186" s="6">
        <v>184</v>
      </c>
      <c r="N186" s="105">
        <f t="shared" si="35"/>
        <v>70.879999999999981</v>
      </c>
      <c r="O186" s="105">
        <f t="shared" si="36"/>
        <v>114.85999999999999</v>
      </c>
      <c r="S186" s="145">
        <f t="shared" si="37"/>
        <v>0</v>
      </c>
      <c r="T186" s="149">
        <f t="shared" si="38"/>
        <v>0</v>
      </c>
      <c r="U186" s="6" t="e">
        <f t="shared" si="39"/>
        <v>#DIV/0!</v>
      </c>
      <c r="Z186">
        <f t="shared" si="42"/>
        <v>0</v>
      </c>
      <c r="AA186">
        <f t="shared" si="43"/>
        <v>0</v>
      </c>
      <c r="AB186">
        <f t="shared" si="44"/>
        <v>0</v>
      </c>
    </row>
    <row r="187" spans="1:28" x14ac:dyDescent="0.25">
      <c r="A187" s="92"/>
      <c r="C187" s="102"/>
      <c r="D187" s="6"/>
      <c r="E187" s="6"/>
      <c r="F187" s="6"/>
      <c r="G187" s="95">
        <f t="shared" si="40"/>
        <v>0</v>
      </c>
      <c r="H187" s="9"/>
      <c r="I187" s="9"/>
      <c r="J187" s="101">
        <f t="shared" si="41"/>
        <v>-43.980000000000004</v>
      </c>
      <c r="K187" s="104">
        <f t="shared" si="34"/>
        <v>-38.290092286261547</v>
      </c>
      <c r="L187" s="103">
        <f t="shared" si="45"/>
        <v>0</v>
      </c>
      <c r="M187" s="6">
        <v>185</v>
      </c>
      <c r="N187" s="105">
        <f t="shared" si="35"/>
        <v>70.879999999999981</v>
      </c>
      <c r="O187" s="105">
        <f t="shared" si="36"/>
        <v>114.85999999999999</v>
      </c>
      <c r="S187" s="145">
        <f t="shared" si="37"/>
        <v>0</v>
      </c>
      <c r="T187" s="149">
        <f t="shared" si="38"/>
        <v>0</v>
      </c>
      <c r="U187" s="6" t="e">
        <f t="shared" si="39"/>
        <v>#DIV/0!</v>
      </c>
      <c r="Z187">
        <f t="shared" si="42"/>
        <v>0</v>
      </c>
      <c r="AA187">
        <f t="shared" si="43"/>
        <v>0</v>
      </c>
      <c r="AB187">
        <f t="shared" si="44"/>
        <v>0</v>
      </c>
    </row>
    <row r="188" spans="1:28" x14ac:dyDescent="0.25">
      <c r="A188" s="92"/>
      <c r="C188" s="102"/>
      <c r="D188" s="6"/>
      <c r="E188" s="6"/>
      <c r="F188" s="6"/>
      <c r="G188" s="95">
        <f t="shared" si="40"/>
        <v>0</v>
      </c>
      <c r="H188" s="9"/>
      <c r="I188" s="9"/>
      <c r="J188" s="101">
        <f t="shared" si="41"/>
        <v>-43.980000000000004</v>
      </c>
      <c r="K188" s="104">
        <f t="shared" si="34"/>
        <v>-38.290092286261547</v>
      </c>
      <c r="L188" s="103">
        <f t="shared" si="45"/>
        <v>0</v>
      </c>
      <c r="M188" s="6">
        <v>186</v>
      </c>
      <c r="N188" s="105">
        <f t="shared" si="35"/>
        <v>70.879999999999981</v>
      </c>
      <c r="O188" s="105">
        <f t="shared" si="36"/>
        <v>114.85999999999999</v>
      </c>
      <c r="S188" s="145">
        <f t="shared" si="37"/>
        <v>0</v>
      </c>
      <c r="T188" s="149">
        <f t="shared" si="38"/>
        <v>0</v>
      </c>
      <c r="U188" s="6" t="e">
        <f t="shared" si="39"/>
        <v>#DIV/0!</v>
      </c>
      <c r="Z188">
        <f t="shared" si="42"/>
        <v>0</v>
      </c>
      <c r="AA188">
        <f t="shared" si="43"/>
        <v>0</v>
      </c>
      <c r="AB188">
        <f t="shared" si="44"/>
        <v>0</v>
      </c>
    </row>
    <row r="189" spans="1:28" x14ac:dyDescent="0.25">
      <c r="A189" s="92"/>
      <c r="C189" s="102"/>
      <c r="D189" s="6"/>
      <c r="E189" s="6"/>
      <c r="F189" s="6"/>
      <c r="G189" s="95">
        <f t="shared" si="40"/>
        <v>0</v>
      </c>
      <c r="H189" s="9"/>
      <c r="I189" s="9"/>
      <c r="J189" s="101">
        <f t="shared" si="41"/>
        <v>-43.980000000000004</v>
      </c>
      <c r="K189" s="104">
        <f t="shared" si="34"/>
        <v>-38.290092286261547</v>
      </c>
      <c r="L189" s="103">
        <f t="shared" si="45"/>
        <v>0</v>
      </c>
      <c r="M189" s="6">
        <v>187</v>
      </c>
      <c r="N189" s="105">
        <f t="shared" si="35"/>
        <v>70.879999999999981</v>
      </c>
      <c r="O189" s="105">
        <f t="shared" si="36"/>
        <v>114.85999999999999</v>
      </c>
      <c r="S189" s="145">
        <f t="shared" si="37"/>
        <v>0</v>
      </c>
      <c r="T189" s="149">
        <f t="shared" si="38"/>
        <v>0</v>
      </c>
      <c r="U189" s="6" t="e">
        <f t="shared" si="39"/>
        <v>#DIV/0!</v>
      </c>
      <c r="Z189">
        <f t="shared" si="42"/>
        <v>0</v>
      </c>
      <c r="AA189">
        <f t="shared" si="43"/>
        <v>0</v>
      </c>
      <c r="AB189">
        <f t="shared" si="44"/>
        <v>0</v>
      </c>
    </row>
    <row r="190" spans="1:28" x14ac:dyDescent="0.25">
      <c r="A190" s="92"/>
      <c r="C190" s="102"/>
      <c r="D190" s="6"/>
      <c r="E190" s="6"/>
      <c r="F190" s="6"/>
      <c r="G190" s="95">
        <f t="shared" si="40"/>
        <v>0</v>
      </c>
      <c r="H190" s="9"/>
      <c r="I190" s="9"/>
      <c r="J190" s="101">
        <f t="shared" si="41"/>
        <v>-43.980000000000004</v>
      </c>
      <c r="K190" s="104">
        <f t="shared" si="34"/>
        <v>-38.290092286261547</v>
      </c>
      <c r="L190" s="103">
        <f t="shared" si="45"/>
        <v>0</v>
      </c>
      <c r="M190" s="6">
        <v>188</v>
      </c>
      <c r="N190" s="105">
        <f t="shared" si="35"/>
        <v>70.879999999999981</v>
      </c>
      <c r="O190" s="105">
        <f t="shared" si="36"/>
        <v>114.85999999999999</v>
      </c>
      <c r="S190" s="145">
        <f t="shared" si="37"/>
        <v>0</v>
      </c>
      <c r="T190" s="149">
        <f t="shared" si="38"/>
        <v>0</v>
      </c>
      <c r="U190" s="6" t="e">
        <f t="shared" si="39"/>
        <v>#DIV/0!</v>
      </c>
      <c r="Z190">
        <f t="shared" si="42"/>
        <v>0</v>
      </c>
      <c r="AA190">
        <f t="shared" si="43"/>
        <v>0</v>
      </c>
      <c r="AB190">
        <f t="shared" si="44"/>
        <v>0</v>
      </c>
    </row>
    <row r="191" spans="1:28" x14ac:dyDescent="0.25">
      <c r="A191" s="92"/>
      <c r="C191" s="102"/>
      <c r="D191" s="6"/>
      <c r="E191" s="6"/>
      <c r="F191" s="6"/>
      <c r="G191" s="95">
        <f t="shared" si="40"/>
        <v>0</v>
      </c>
      <c r="H191" s="9"/>
      <c r="I191" s="9"/>
      <c r="J191" s="101">
        <f t="shared" si="41"/>
        <v>-43.980000000000004</v>
      </c>
      <c r="K191" s="104">
        <f t="shared" si="34"/>
        <v>-38.290092286261547</v>
      </c>
      <c r="L191" s="103">
        <f t="shared" si="45"/>
        <v>0</v>
      </c>
      <c r="M191" s="6">
        <v>189</v>
      </c>
      <c r="N191" s="105">
        <f t="shared" si="35"/>
        <v>70.879999999999981</v>
      </c>
      <c r="O191" s="105">
        <f t="shared" si="36"/>
        <v>114.85999999999999</v>
      </c>
      <c r="S191" s="145">
        <f t="shared" si="37"/>
        <v>0</v>
      </c>
      <c r="T191" s="149">
        <f t="shared" si="38"/>
        <v>0</v>
      </c>
      <c r="U191" s="6" t="e">
        <f t="shared" si="39"/>
        <v>#DIV/0!</v>
      </c>
      <c r="Z191">
        <f t="shared" si="42"/>
        <v>0</v>
      </c>
      <c r="AA191">
        <f t="shared" si="43"/>
        <v>0</v>
      </c>
      <c r="AB191">
        <f t="shared" si="44"/>
        <v>0</v>
      </c>
    </row>
    <row r="192" spans="1:28" x14ac:dyDescent="0.25">
      <c r="A192" s="92"/>
      <c r="C192" s="102"/>
      <c r="D192" s="6"/>
      <c r="E192" s="6"/>
      <c r="F192" s="6"/>
      <c r="G192" s="95">
        <f t="shared" si="40"/>
        <v>0</v>
      </c>
      <c r="H192" s="9"/>
      <c r="I192" s="9"/>
      <c r="J192" s="101">
        <f t="shared" si="41"/>
        <v>-43.980000000000004</v>
      </c>
      <c r="K192" s="104">
        <f t="shared" si="34"/>
        <v>-38.290092286261547</v>
      </c>
      <c r="L192" s="103">
        <f t="shared" si="45"/>
        <v>0</v>
      </c>
      <c r="M192" s="6">
        <v>190</v>
      </c>
      <c r="N192" s="105">
        <f t="shared" si="35"/>
        <v>70.879999999999981</v>
      </c>
      <c r="O192" s="105">
        <f t="shared" si="36"/>
        <v>114.85999999999999</v>
      </c>
      <c r="S192" s="145">
        <f t="shared" si="37"/>
        <v>0</v>
      </c>
      <c r="T192" s="149">
        <f t="shared" si="38"/>
        <v>0</v>
      </c>
      <c r="U192" s="6" t="e">
        <f t="shared" si="39"/>
        <v>#DIV/0!</v>
      </c>
      <c r="Z192">
        <f t="shared" si="42"/>
        <v>0</v>
      </c>
      <c r="AA192">
        <f t="shared" si="43"/>
        <v>0</v>
      </c>
      <c r="AB192">
        <f t="shared" si="44"/>
        <v>0</v>
      </c>
    </row>
    <row r="193" spans="1:28" x14ac:dyDescent="0.25">
      <c r="A193" s="92"/>
      <c r="C193" s="102"/>
      <c r="D193" s="6"/>
      <c r="E193" s="6"/>
      <c r="F193" s="6"/>
      <c r="G193" s="95">
        <f t="shared" si="40"/>
        <v>0</v>
      </c>
      <c r="H193" s="9"/>
      <c r="I193" s="9"/>
      <c r="J193" s="101">
        <f t="shared" si="41"/>
        <v>-43.980000000000004</v>
      </c>
      <c r="K193" s="104">
        <f t="shared" si="34"/>
        <v>-38.290092286261547</v>
      </c>
      <c r="L193" s="103">
        <f t="shared" si="45"/>
        <v>0</v>
      </c>
      <c r="M193" s="6">
        <v>191</v>
      </c>
      <c r="N193" s="105">
        <f t="shared" si="35"/>
        <v>70.879999999999981</v>
      </c>
      <c r="O193" s="105">
        <f t="shared" si="36"/>
        <v>114.85999999999999</v>
      </c>
      <c r="S193" s="145">
        <f t="shared" si="37"/>
        <v>0</v>
      </c>
      <c r="T193" s="149">
        <f t="shared" si="38"/>
        <v>0</v>
      </c>
      <c r="U193" s="6" t="e">
        <f t="shared" si="39"/>
        <v>#DIV/0!</v>
      </c>
      <c r="Z193">
        <f t="shared" si="42"/>
        <v>0</v>
      </c>
      <c r="AA193">
        <f t="shared" si="43"/>
        <v>0</v>
      </c>
      <c r="AB193">
        <f t="shared" si="44"/>
        <v>0</v>
      </c>
    </row>
    <row r="194" spans="1:28" x14ac:dyDescent="0.25">
      <c r="A194" s="92"/>
      <c r="C194" s="102"/>
      <c r="D194" s="6"/>
      <c r="E194" s="6"/>
      <c r="F194" s="6"/>
      <c r="G194" s="95">
        <f t="shared" si="40"/>
        <v>0</v>
      </c>
      <c r="H194" s="9"/>
      <c r="I194" s="9"/>
      <c r="J194" s="101">
        <f t="shared" si="41"/>
        <v>-43.980000000000004</v>
      </c>
      <c r="K194" s="104">
        <f t="shared" si="34"/>
        <v>-38.290092286261547</v>
      </c>
      <c r="L194" s="103">
        <f t="shared" si="45"/>
        <v>0</v>
      </c>
      <c r="M194" s="6">
        <v>192</v>
      </c>
      <c r="N194" s="105">
        <f t="shared" si="35"/>
        <v>70.879999999999981</v>
      </c>
      <c r="O194" s="105">
        <f t="shared" si="36"/>
        <v>114.85999999999999</v>
      </c>
      <c r="S194" s="145">
        <f t="shared" si="37"/>
        <v>0</v>
      </c>
      <c r="T194" s="149">
        <f t="shared" si="38"/>
        <v>0</v>
      </c>
      <c r="U194" s="6" t="e">
        <f t="shared" si="39"/>
        <v>#DIV/0!</v>
      </c>
      <c r="Z194">
        <f t="shared" si="42"/>
        <v>0</v>
      </c>
      <c r="AA194">
        <f t="shared" si="43"/>
        <v>0</v>
      </c>
      <c r="AB194">
        <f t="shared" si="44"/>
        <v>0</v>
      </c>
    </row>
    <row r="195" spans="1:28" x14ac:dyDescent="0.25">
      <c r="A195" s="92"/>
      <c r="C195" s="102"/>
      <c r="D195" s="6"/>
      <c r="E195" s="6"/>
      <c r="F195" s="6"/>
      <c r="G195" s="95">
        <f t="shared" si="40"/>
        <v>0</v>
      </c>
      <c r="H195" s="9"/>
      <c r="I195" s="9"/>
      <c r="J195" s="101">
        <f t="shared" si="41"/>
        <v>-43.980000000000004</v>
      </c>
      <c r="K195" s="104">
        <f t="shared" si="34"/>
        <v>-38.290092286261547</v>
      </c>
      <c r="L195" s="103">
        <f t="shared" si="45"/>
        <v>0</v>
      </c>
      <c r="M195" s="6">
        <v>193</v>
      </c>
      <c r="N195" s="105">
        <f t="shared" si="35"/>
        <v>70.879999999999981</v>
      </c>
      <c r="O195" s="105">
        <f t="shared" si="36"/>
        <v>114.85999999999999</v>
      </c>
      <c r="S195" s="145">
        <f t="shared" si="37"/>
        <v>0</v>
      </c>
      <c r="T195" s="149">
        <f t="shared" si="38"/>
        <v>0</v>
      </c>
      <c r="U195" s="6" t="e">
        <f t="shared" si="39"/>
        <v>#DIV/0!</v>
      </c>
      <c r="Z195">
        <f t="shared" si="42"/>
        <v>0</v>
      </c>
      <c r="AA195">
        <f t="shared" si="43"/>
        <v>0</v>
      </c>
      <c r="AB195">
        <f t="shared" si="44"/>
        <v>0</v>
      </c>
    </row>
    <row r="196" spans="1:28" x14ac:dyDescent="0.25">
      <c r="A196" s="92"/>
      <c r="C196" s="102"/>
      <c r="D196" s="6"/>
      <c r="E196" s="6"/>
      <c r="F196" s="6"/>
      <c r="G196" s="95">
        <f t="shared" si="40"/>
        <v>0</v>
      </c>
      <c r="H196" s="9"/>
      <c r="I196" s="9"/>
      <c r="J196" s="101">
        <f t="shared" si="41"/>
        <v>-43.980000000000004</v>
      </c>
      <c r="K196" s="104">
        <f t="shared" ref="K196:K259" si="46">(N196-O196)/O196*100</f>
        <v>-38.290092286261547</v>
      </c>
      <c r="L196" s="103">
        <f t="shared" si="45"/>
        <v>0</v>
      </c>
      <c r="M196" s="6">
        <v>194</v>
      </c>
      <c r="N196" s="105">
        <f t="shared" ref="N196:N259" si="47">N195+G196</f>
        <v>70.879999999999981</v>
      </c>
      <c r="O196" s="105">
        <f t="shared" ref="O196:O259" si="48">O195+C196</f>
        <v>114.85999999999999</v>
      </c>
      <c r="S196" s="145">
        <f t="shared" si="37"/>
        <v>0</v>
      </c>
      <c r="T196" s="149">
        <f t="shared" si="38"/>
        <v>0</v>
      </c>
      <c r="U196" s="6" t="e">
        <f t="shared" si="39"/>
        <v>#DIV/0!</v>
      </c>
      <c r="Z196">
        <f t="shared" si="42"/>
        <v>0</v>
      </c>
      <c r="AA196">
        <f t="shared" si="43"/>
        <v>0</v>
      </c>
      <c r="AB196">
        <f t="shared" si="44"/>
        <v>0</v>
      </c>
    </row>
    <row r="197" spans="1:28" x14ac:dyDescent="0.25">
      <c r="A197" s="92"/>
      <c r="C197" s="102"/>
      <c r="D197" s="6"/>
      <c r="E197" s="6"/>
      <c r="F197" s="6"/>
      <c r="G197" s="95">
        <f t="shared" si="40"/>
        <v>0</v>
      </c>
      <c r="H197" s="9"/>
      <c r="I197" s="9"/>
      <c r="J197" s="101">
        <f t="shared" si="41"/>
        <v>-43.980000000000004</v>
      </c>
      <c r="K197" s="104">
        <f t="shared" si="46"/>
        <v>-38.290092286261547</v>
      </c>
      <c r="L197" s="103">
        <f t="shared" si="45"/>
        <v>0</v>
      </c>
      <c r="M197" s="6">
        <v>195</v>
      </c>
      <c r="N197" s="105">
        <f t="shared" si="47"/>
        <v>70.879999999999981</v>
      </c>
      <c r="O197" s="105">
        <f t="shared" si="48"/>
        <v>114.85999999999999</v>
      </c>
      <c r="S197" s="145">
        <f t="shared" si="37"/>
        <v>0</v>
      </c>
      <c r="T197" s="149">
        <f t="shared" si="38"/>
        <v>0</v>
      </c>
      <c r="U197" s="6" t="e">
        <f t="shared" si="39"/>
        <v>#DIV/0!</v>
      </c>
      <c r="Z197">
        <f t="shared" si="42"/>
        <v>0</v>
      </c>
      <c r="AA197">
        <f t="shared" si="43"/>
        <v>0</v>
      </c>
      <c r="AB197">
        <f t="shared" si="44"/>
        <v>0</v>
      </c>
    </row>
    <row r="198" spans="1:28" x14ac:dyDescent="0.25">
      <c r="A198" s="92"/>
      <c r="C198" s="102"/>
      <c r="D198" s="6"/>
      <c r="E198" s="6"/>
      <c r="F198" s="6"/>
      <c r="G198" s="95">
        <f t="shared" si="40"/>
        <v>0</v>
      </c>
      <c r="H198" s="9"/>
      <c r="I198" s="9"/>
      <c r="J198" s="101">
        <f t="shared" si="41"/>
        <v>-43.980000000000004</v>
      </c>
      <c r="K198" s="104">
        <f t="shared" si="46"/>
        <v>-38.290092286261547</v>
      </c>
      <c r="L198" s="103">
        <f t="shared" si="45"/>
        <v>0</v>
      </c>
      <c r="M198" s="6">
        <v>196</v>
      </c>
      <c r="N198" s="105">
        <f t="shared" si="47"/>
        <v>70.879999999999981</v>
      </c>
      <c r="O198" s="105">
        <f t="shared" si="48"/>
        <v>114.85999999999999</v>
      </c>
      <c r="S198" s="145">
        <f t="shared" si="37"/>
        <v>0</v>
      </c>
      <c r="T198" s="149">
        <f t="shared" si="38"/>
        <v>0</v>
      </c>
      <c r="U198" s="6" t="e">
        <f t="shared" si="39"/>
        <v>#DIV/0!</v>
      </c>
      <c r="Z198">
        <f t="shared" si="42"/>
        <v>0</v>
      </c>
      <c r="AA198">
        <f t="shared" si="43"/>
        <v>0</v>
      </c>
      <c r="AB198">
        <f t="shared" si="44"/>
        <v>0</v>
      </c>
    </row>
    <row r="199" spans="1:28" x14ac:dyDescent="0.25">
      <c r="A199" s="92"/>
      <c r="C199" s="102"/>
      <c r="D199" s="6"/>
      <c r="E199" s="6"/>
      <c r="F199" s="6"/>
      <c r="G199" s="95">
        <f t="shared" si="40"/>
        <v>0</v>
      </c>
      <c r="H199" s="9"/>
      <c r="I199" s="9"/>
      <c r="J199" s="101">
        <f t="shared" si="41"/>
        <v>-43.980000000000004</v>
      </c>
      <c r="K199" s="104">
        <f t="shared" si="46"/>
        <v>-38.290092286261547</v>
      </c>
      <c r="L199" s="103">
        <f t="shared" si="45"/>
        <v>0</v>
      </c>
      <c r="M199" s="6">
        <v>197</v>
      </c>
      <c r="N199" s="105">
        <f t="shared" si="47"/>
        <v>70.879999999999981</v>
      </c>
      <c r="O199" s="105">
        <f t="shared" si="48"/>
        <v>114.85999999999999</v>
      </c>
      <c r="S199" s="145">
        <f t="shared" si="37"/>
        <v>0</v>
      </c>
      <c r="T199" s="149">
        <f t="shared" si="38"/>
        <v>0</v>
      </c>
      <c r="U199" s="6" t="e">
        <f t="shared" si="39"/>
        <v>#DIV/0!</v>
      </c>
      <c r="Z199">
        <f t="shared" si="42"/>
        <v>0</v>
      </c>
      <c r="AA199">
        <f t="shared" si="43"/>
        <v>0</v>
      </c>
      <c r="AB199">
        <f t="shared" si="44"/>
        <v>0</v>
      </c>
    </row>
    <row r="200" spans="1:28" x14ac:dyDescent="0.25">
      <c r="A200" s="92"/>
      <c r="C200" s="102"/>
      <c r="D200" s="6"/>
      <c r="E200" s="6"/>
      <c r="F200" s="6"/>
      <c r="G200" s="95">
        <f t="shared" si="40"/>
        <v>0</v>
      </c>
      <c r="H200" s="9"/>
      <c r="I200" s="9"/>
      <c r="J200" s="101">
        <f t="shared" si="41"/>
        <v>-43.980000000000004</v>
      </c>
      <c r="K200" s="104">
        <f t="shared" si="46"/>
        <v>-38.290092286261547</v>
      </c>
      <c r="L200" s="103">
        <f t="shared" si="45"/>
        <v>0</v>
      </c>
      <c r="M200" s="6">
        <v>198</v>
      </c>
      <c r="N200" s="105">
        <f t="shared" si="47"/>
        <v>70.879999999999981</v>
      </c>
      <c r="O200" s="105">
        <f t="shared" si="48"/>
        <v>114.85999999999999</v>
      </c>
      <c r="S200" s="145">
        <f t="shared" si="37"/>
        <v>0</v>
      </c>
      <c r="T200" s="149">
        <f t="shared" si="38"/>
        <v>0</v>
      </c>
      <c r="U200" s="6" t="e">
        <f t="shared" si="39"/>
        <v>#DIV/0!</v>
      </c>
      <c r="Z200">
        <f t="shared" si="42"/>
        <v>0</v>
      </c>
      <c r="AA200">
        <f t="shared" si="43"/>
        <v>0</v>
      </c>
      <c r="AB200">
        <f t="shared" si="44"/>
        <v>0</v>
      </c>
    </row>
    <row r="201" spans="1:28" x14ac:dyDescent="0.25">
      <c r="A201" s="92"/>
      <c r="C201" s="102"/>
      <c r="D201" s="6"/>
      <c r="E201" s="6"/>
      <c r="F201" s="6"/>
      <c r="G201" s="95">
        <f t="shared" si="40"/>
        <v>0</v>
      </c>
      <c r="H201" s="9"/>
      <c r="I201" s="9"/>
      <c r="J201" s="101">
        <f t="shared" si="41"/>
        <v>-43.980000000000004</v>
      </c>
      <c r="K201" s="104">
        <f t="shared" si="46"/>
        <v>-38.290092286261547</v>
      </c>
      <c r="L201" s="103">
        <f t="shared" si="45"/>
        <v>0</v>
      </c>
      <c r="M201" s="6">
        <v>199</v>
      </c>
      <c r="N201" s="105">
        <f t="shared" si="47"/>
        <v>70.879999999999981</v>
      </c>
      <c r="O201" s="105">
        <f t="shared" si="48"/>
        <v>114.85999999999999</v>
      </c>
      <c r="S201" s="145">
        <f t="shared" si="37"/>
        <v>0</v>
      </c>
      <c r="T201" s="149">
        <f t="shared" si="38"/>
        <v>0</v>
      </c>
      <c r="U201" s="6" t="e">
        <f t="shared" si="39"/>
        <v>#DIV/0!</v>
      </c>
      <c r="Z201">
        <f t="shared" si="42"/>
        <v>0</v>
      </c>
      <c r="AA201">
        <f t="shared" si="43"/>
        <v>0</v>
      </c>
      <c r="AB201">
        <f t="shared" si="44"/>
        <v>0</v>
      </c>
    </row>
    <row r="202" spans="1:28" x14ac:dyDescent="0.25">
      <c r="A202" s="92"/>
      <c r="C202" s="102"/>
      <c r="D202" s="6"/>
      <c r="E202" s="6"/>
      <c r="F202" s="6"/>
      <c r="G202" s="95">
        <f t="shared" si="40"/>
        <v>0</v>
      </c>
      <c r="H202" s="9"/>
      <c r="I202" s="9"/>
      <c r="J202" s="101">
        <f t="shared" si="41"/>
        <v>-43.980000000000004</v>
      </c>
      <c r="K202" s="104">
        <f t="shared" si="46"/>
        <v>-38.290092286261547</v>
      </c>
      <c r="L202" s="103">
        <f t="shared" si="45"/>
        <v>0</v>
      </c>
      <c r="M202" s="6">
        <v>200</v>
      </c>
      <c r="N202" s="105">
        <f t="shared" si="47"/>
        <v>70.879999999999981</v>
      </c>
      <c r="O202" s="105">
        <f t="shared" si="48"/>
        <v>114.85999999999999</v>
      </c>
      <c r="S202" s="145">
        <f t="shared" si="37"/>
        <v>0</v>
      </c>
      <c r="T202" s="149">
        <f t="shared" si="38"/>
        <v>0</v>
      </c>
      <c r="U202" s="6" t="e">
        <f t="shared" si="39"/>
        <v>#DIV/0!</v>
      </c>
      <c r="Z202">
        <f t="shared" si="42"/>
        <v>0</v>
      </c>
      <c r="AA202">
        <f t="shared" si="43"/>
        <v>0</v>
      </c>
      <c r="AB202">
        <f t="shared" si="44"/>
        <v>0</v>
      </c>
    </row>
    <row r="203" spans="1:28" x14ac:dyDescent="0.25">
      <c r="A203" s="92"/>
      <c r="C203" s="102"/>
      <c r="D203" s="6"/>
      <c r="E203" s="6"/>
      <c r="F203" s="6"/>
      <c r="G203" s="95">
        <f t="shared" si="40"/>
        <v>0</v>
      </c>
      <c r="H203" s="9"/>
      <c r="I203" s="9"/>
      <c r="J203" s="101">
        <f t="shared" si="41"/>
        <v>-43.980000000000004</v>
      </c>
      <c r="K203" s="104">
        <f t="shared" si="46"/>
        <v>-38.290092286261547</v>
      </c>
      <c r="L203" s="103">
        <f t="shared" si="45"/>
        <v>0</v>
      </c>
      <c r="M203" s="6">
        <v>201</v>
      </c>
      <c r="N203" s="105">
        <f t="shared" si="47"/>
        <v>70.879999999999981</v>
      </c>
      <c r="O203" s="105">
        <f t="shared" si="48"/>
        <v>114.85999999999999</v>
      </c>
      <c r="S203" s="145">
        <f t="shared" si="37"/>
        <v>0</v>
      </c>
      <c r="T203" s="149">
        <f t="shared" si="38"/>
        <v>0</v>
      </c>
      <c r="U203" s="6" t="e">
        <f t="shared" si="39"/>
        <v>#DIV/0!</v>
      </c>
      <c r="Z203">
        <f t="shared" si="42"/>
        <v>0</v>
      </c>
      <c r="AA203">
        <f t="shared" si="43"/>
        <v>0</v>
      </c>
      <c r="AB203">
        <f t="shared" si="44"/>
        <v>0</v>
      </c>
    </row>
    <row r="204" spans="1:28" x14ac:dyDescent="0.25">
      <c r="A204" s="92"/>
      <c r="C204" s="102"/>
      <c r="D204" s="6"/>
      <c r="E204" s="6"/>
      <c r="F204" s="6"/>
      <c r="G204" s="95">
        <f t="shared" si="40"/>
        <v>0</v>
      </c>
      <c r="H204" s="9"/>
      <c r="I204" s="9"/>
      <c r="J204" s="101">
        <f t="shared" si="41"/>
        <v>-43.980000000000004</v>
      </c>
      <c r="K204" s="104">
        <f t="shared" si="46"/>
        <v>-38.290092286261547</v>
      </c>
      <c r="L204" s="103">
        <f t="shared" si="45"/>
        <v>0</v>
      </c>
      <c r="M204" s="6">
        <v>202</v>
      </c>
      <c r="N204" s="105">
        <f t="shared" si="47"/>
        <v>70.879999999999981</v>
      </c>
      <c r="O204" s="105">
        <f t="shared" si="48"/>
        <v>114.85999999999999</v>
      </c>
      <c r="S204" s="145">
        <f t="shared" si="37"/>
        <v>0</v>
      </c>
      <c r="T204" s="149">
        <f t="shared" si="38"/>
        <v>0</v>
      </c>
      <c r="U204" s="6" t="e">
        <f t="shared" si="39"/>
        <v>#DIV/0!</v>
      </c>
      <c r="Z204">
        <f t="shared" si="42"/>
        <v>0</v>
      </c>
      <c r="AA204">
        <f t="shared" si="43"/>
        <v>0</v>
      </c>
      <c r="AB204">
        <f t="shared" si="44"/>
        <v>0</v>
      </c>
    </row>
    <row r="205" spans="1:28" x14ac:dyDescent="0.25">
      <c r="A205" s="92"/>
      <c r="C205" s="102"/>
      <c r="D205" s="6"/>
      <c r="E205" s="6"/>
      <c r="F205" s="6"/>
      <c r="G205" s="95">
        <f t="shared" si="40"/>
        <v>0</v>
      </c>
      <c r="H205" s="9"/>
      <c r="I205" s="9"/>
      <c r="J205" s="101">
        <f t="shared" si="41"/>
        <v>-43.980000000000004</v>
      </c>
      <c r="K205" s="104">
        <f t="shared" si="46"/>
        <v>-38.290092286261547</v>
      </c>
      <c r="L205" s="103">
        <f t="shared" si="45"/>
        <v>0</v>
      </c>
      <c r="M205" s="6">
        <v>203</v>
      </c>
      <c r="N205" s="105">
        <f t="shared" si="47"/>
        <v>70.879999999999981</v>
      </c>
      <c r="O205" s="105">
        <f t="shared" si="48"/>
        <v>114.85999999999999</v>
      </c>
      <c r="S205" s="145">
        <f t="shared" si="37"/>
        <v>0</v>
      </c>
      <c r="T205" s="149">
        <f t="shared" si="38"/>
        <v>0</v>
      </c>
      <c r="U205" s="6" t="e">
        <f t="shared" si="39"/>
        <v>#DIV/0!</v>
      </c>
      <c r="Z205">
        <f t="shared" si="42"/>
        <v>0</v>
      </c>
      <c r="AA205">
        <f t="shared" si="43"/>
        <v>0</v>
      </c>
      <c r="AB205">
        <f t="shared" si="44"/>
        <v>0</v>
      </c>
    </row>
    <row r="206" spans="1:28" x14ac:dyDescent="0.25">
      <c r="A206" s="92"/>
      <c r="C206" s="102"/>
      <c r="D206" s="6"/>
      <c r="E206" s="6"/>
      <c r="F206" s="6"/>
      <c r="G206" s="95">
        <f t="shared" si="40"/>
        <v>0</v>
      </c>
      <c r="H206" s="9"/>
      <c r="I206" s="9"/>
      <c r="J206" s="101">
        <f t="shared" si="41"/>
        <v>-43.980000000000004</v>
      </c>
      <c r="K206" s="104">
        <f t="shared" si="46"/>
        <v>-38.290092286261547</v>
      </c>
      <c r="L206" s="103">
        <f t="shared" si="45"/>
        <v>0</v>
      </c>
      <c r="M206" s="6">
        <v>204</v>
      </c>
      <c r="N206" s="105">
        <f t="shared" si="47"/>
        <v>70.879999999999981</v>
      </c>
      <c r="O206" s="105">
        <f t="shared" si="48"/>
        <v>114.85999999999999</v>
      </c>
      <c r="S206" s="145">
        <f t="shared" si="37"/>
        <v>0</v>
      </c>
      <c r="T206" s="149">
        <f t="shared" si="38"/>
        <v>0</v>
      </c>
      <c r="U206" s="6" t="e">
        <f t="shared" si="39"/>
        <v>#DIV/0!</v>
      </c>
      <c r="Z206">
        <f t="shared" si="42"/>
        <v>0</v>
      </c>
      <c r="AA206">
        <f t="shared" si="43"/>
        <v>0</v>
      </c>
      <c r="AB206">
        <f t="shared" si="44"/>
        <v>0</v>
      </c>
    </row>
    <row r="207" spans="1:28" x14ac:dyDescent="0.25">
      <c r="A207" s="92"/>
      <c r="C207" s="102"/>
      <c r="D207" s="6"/>
      <c r="E207" s="6"/>
      <c r="F207" s="6"/>
      <c r="G207" s="95">
        <f t="shared" si="40"/>
        <v>0</v>
      </c>
      <c r="H207" s="9"/>
      <c r="I207" s="9"/>
      <c r="J207" s="101">
        <f t="shared" si="41"/>
        <v>-43.980000000000004</v>
      </c>
      <c r="K207" s="104">
        <f t="shared" si="46"/>
        <v>-38.290092286261547</v>
      </c>
      <c r="L207" s="103">
        <f t="shared" si="45"/>
        <v>0</v>
      </c>
      <c r="M207" s="6">
        <v>205</v>
      </c>
      <c r="N207" s="105">
        <f t="shared" si="47"/>
        <v>70.879999999999981</v>
      </c>
      <c r="O207" s="105">
        <f t="shared" si="48"/>
        <v>114.85999999999999</v>
      </c>
      <c r="S207" s="145">
        <f t="shared" si="37"/>
        <v>0</v>
      </c>
      <c r="T207" s="149">
        <f t="shared" si="38"/>
        <v>0</v>
      </c>
      <c r="U207" s="6" t="e">
        <f t="shared" si="39"/>
        <v>#DIV/0!</v>
      </c>
      <c r="Z207">
        <f t="shared" si="42"/>
        <v>0</v>
      </c>
      <c r="AA207">
        <f t="shared" si="43"/>
        <v>0</v>
      </c>
      <c r="AB207">
        <f t="shared" si="44"/>
        <v>0</v>
      </c>
    </row>
    <row r="208" spans="1:28" x14ac:dyDescent="0.25">
      <c r="A208" s="92"/>
      <c r="C208" s="102"/>
      <c r="D208" s="6"/>
      <c r="E208" s="6"/>
      <c r="F208" s="6"/>
      <c r="G208" s="95">
        <f t="shared" si="40"/>
        <v>0</v>
      </c>
      <c r="H208" s="9"/>
      <c r="I208" s="9"/>
      <c r="J208" s="101">
        <f t="shared" si="41"/>
        <v>-43.980000000000004</v>
      </c>
      <c r="K208" s="104">
        <f t="shared" si="46"/>
        <v>-38.290092286261547</v>
      </c>
      <c r="L208" s="103">
        <f t="shared" si="45"/>
        <v>0</v>
      </c>
      <c r="M208" s="6">
        <v>206</v>
      </c>
      <c r="N208" s="105">
        <f t="shared" si="47"/>
        <v>70.879999999999981</v>
      </c>
      <c r="O208" s="105">
        <f t="shared" si="48"/>
        <v>114.85999999999999</v>
      </c>
      <c r="S208" s="145">
        <f t="shared" si="37"/>
        <v>0</v>
      </c>
      <c r="T208" s="149">
        <f t="shared" si="38"/>
        <v>0</v>
      </c>
      <c r="U208" s="6" t="e">
        <f t="shared" si="39"/>
        <v>#DIV/0!</v>
      </c>
      <c r="Z208">
        <f t="shared" si="42"/>
        <v>0</v>
      </c>
      <c r="AA208">
        <f t="shared" si="43"/>
        <v>0</v>
      </c>
      <c r="AB208">
        <f t="shared" si="44"/>
        <v>0</v>
      </c>
    </row>
    <row r="209" spans="1:28" x14ac:dyDescent="0.25">
      <c r="A209" s="92"/>
      <c r="C209" s="102"/>
      <c r="D209" s="6"/>
      <c r="E209" s="6"/>
      <c r="F209" s="6"/>
      <c r="G209" s="95">
        <f t="shared" si="40"/>
        <v>0</v>
      </c>
      <c r="H209" s="9"/>
      <c r="I209" s="9"/>
      <c r="J209" s="101">
        <f t="shared" si="41"/>
        <v>-43.980000000000004</v>
      </c>
      <c r="K209" s="104">
        <f t="shared" si="46"/>
        <v>-38.290092286261547</v>
      </c>
      <c r="L209" s="103">
        <f t="shared" si="45"/>
        <v>0</v>
      </c>
      <c r="M209" s="6">
        <v>207</v>
      </c>
      <c r="N209" s="105">
        <f t="shared" si="47"/>
        <v>70.879999999999981</v>
      </c>
      <c r="O209" s="105">
        <f t="shared" si="48"/>
        <v>114.85999999999999</v>
      </c>
      <c r="S209" s="145">
        <f t="shared" si="37"/>
        <v>0</v>
      </c>
      <c r="T209" s="149">
        <f t="shared" si="38"/>
        <v>0</v>
      </c>
      <c r="U209" s="6" t="e">
        <f t="shared" si="39"/>
        <v>#DIV/0!</v>
      </c>
      <c r="Z209">
        <f t="shared" si="42"/>
        <v>0</v>
      </c>
      <c r="AA209">
        <f t="shared" si="43"/>
        <v>0</v>
      </c>
      <c r="AB209">
        <f t="shared" si="44"/>
        <v>0</v>
      </c>
    </row>
    <row r="210" spans="1:28" x14ac:dyDescent="0.25">
      <c r="A210" s="92"/>
      <c r="C210" s="102"/>
      <c r="D210" s="6"/>
      <c r="E210" s="6"/>
      <c r="F210" s="6"/>
      <c r="G210" s="95">
        <f t="shared" si="40"/>
        <v>0</v>
      </c>
      <c r="H210" s="9"/>
      <c r="I210" s="9"/>
      <c r="J210" s="101">
        <f t="shared" si="41"/>
        <v>-43.980000000000004</v>
      </c>
      <c r="K210" s="104">
        <f t="shared" si="46"/>
        <v>-38.290092286261547</v>
      </c>
      <c r="L210" s="103">
        <f t="shared" si="45"/>
        <v>0</v>
      </c>
      <c r="M210" s="6">
        <v>208</v>
      </c>
      <c r="N210" s="105">
        <f t="shared" si="47"/>
        <v>70.879999999999981</v>
      </c>
      <c r="O210" s="105">
        <f t="shared" si="48"/>
        <v>114.85999999999999</v>
      </c>
      <c r="S210" s="145">
        <f t="shared" ref="S210:S273" si="49">D210-R210</f>
        <v>0</v>
      </c>
      <c r="T210" s="149">
        <f t="shared" ref="T210:T273" si="50">IF(S210&gt;0,S210/E210*100,0)</f>
        <v>0</v>
      </c>
      <c r="U210" s="6" t="e">
        <f t="shared" ref="U210:U273" si="51">D210/E210*100</f>
        <v>#DIV/0!</v>
      </c>
      <c r="Z210">
        <f t="shared" si="42"/>
        <v>0</v>
      </c>
      <c r="AA210">
        <f t="shared" si="43"/>
        <v>0</v>
      </c>
      <c r="AB210">
        <f t="shared" si="44"/>
        <v>0</v>
      </c>
    </row>
    <row r="211" spans="1:28" x14ac:dyDescent="0.25">
      <c r="A211" s="92"/>
      <c r="C211" s="102"/>
      <c r="D211" s="6"/>
      <c r="E211" s="6"/>
      <c r="F211" s="6"/>
      <c r="G211" s="95">
        <f t="shared" ref="G211:G274" si="52">H211+I211</f>
        <v>0</v>
      </c>
      <c r="H211" s="9"/>
      <c r="I211" s="9"/>
      <c r="J211" s="101">
        <f t="shared" ref="J211:J274" si="53">J210-C211+G211</f>
        <v>-43.980000000000004</v>
      </c>
      <c r="K211" s="104">
        <f t="shared" si="46"/>
        <v>-38.290092286261547</v>
      </c>
      <c r="L211" s="103">
        <f t="shared" si="45"/>
        <v>0</v>
      </c>
      <c r="M211" s="6">
        <v>209</v>
      </c>
      <c r="N211" s="105">
        <f t="shared" si="47"/>
        <v>70.879999999999981</v>
      </c>
      <c r="O211" s="105">
        <f t="shared" si="48"/>
        <v>114.85999999999999</v>
      </c>
      <c r="S211" s="145">
        <f t="shared" si="49"/>
        <v>0</v>
      </c>
      <c r="T211" s="149">
        <f t="shared" si="50"/>
        <v>0</v>
      </c>
      <c r="U211" s="6" t="e">
        <f t="shared" si="51"/>
        <v>#DIV/0!</v>
      </c>
      <c r="Z211">
        <f t="shared" si="42"/>
        <v>0</v>
      </c>
      <c r="AA211">
        <f t="shared" si="43"/>
        <v>0</v>
      </c>
      <c r="AB211">
        <f t="shared" si="44"/>
        <v>0</v>
      </c>
    </row>
    <row r="212" spans="1:28" x14ac:dyDescent="0.25">
      <c r="A212" s="92"/>
      <c r="C212" s="102"/>
      <c r="D212" s="6"/>
      <c r="E212" s="6"/>
      <c r="F212" s="6"/>
      <c r="G212" s="95">
        <f t="shared" si="52"/>
        <v>0</v>
      </c>
      <c r="H212" s="9"/>
      <c r="I212" s="9"/>
      <c r="J212" s="101">
        <f t="shared" si="53"/>
        <v>-43.980000000000004</v>
      </c>
      <c r="K212" s="104">
        <f t="shared" si="46"/>
        <v>-38.290092286261547</v>
      </c>
      <c r="L212" s="103">
        <f t="shared" si="45"/>
        <v>0</v>
      </c>
      <c r="M212" s="6">
        <v>210</v>
      </c>
      <c r="N212" s="105">
        <f t="shared" si="47"/>
        <v>70.879999999999981</v>
      </c>
      <c r="O212" s="105">
        <f t="shared" si="48"/>
        <v>114.85999999999999</v>
      </c>
      <c r="S212" s="145">
        <f t="shared" si="49"/>
        <v>0</v>
      </c>
      <c r="T212" s="149">
        <f t="shared" si="50"/>
        <v>0</v>
      </c>
      <c r="U212" s="6" t="e">
        <f t="shared" si="51"/>
        <v>#DIV/0!</v>
      </c>
      <c r="Z212">
        <f t="shared" si="42"/>
        <v>0</v>
      </c>
      <c r="AA212">
        <f t="shared" si="43"/>
        <v>0</v>
      </c>
      <c r="AB212">
        <f t="shared" si="44"/>
        <v>0</v>
      </c>
    </row>
    <row r="213" spans="1:28" x14ac:dyDescent="0.25">
      <c r="A213" s="92"/>
      <c r="C213" s="102"/>
      <c r="D213" s="6"/>
      <c r="E213" s="6"/>
      <c r="F213" s="6"/>
      <c r="G213" s="95">
        <f t="shared" si="52"/>
        <v>0</v>
      </c>
      <c r="H213" s="9"/>
      <c r="I213" s="9"/>
      <c r="J213" s="101">
        <f t="shared" si="53"/>
        <v>-43.980000000000004</v>
      </c>
      <c r="K213" s="104">
        <f t="shared" si="46"/>
        <v>-38.290092286261547</v>
      </c>
      <c r="L213" s="103">
        <f t="shared" si="45"/>
        <v>0</v>
      </c>
      <c r="M213" s="6">
        <v>211</v>
      </c>
      <c r="N213" s="105">
        <f t="shared" si="47"/>
        <v>70.879999999999981</v>
      </c>
      <c r="O213" s="105">
        <f t="shared" si="48"/>
        <v>114.85999999999999</v>
      </c>
      <c r="S213" s="145">
        <f t="shared" si="49"/>
        <v>0</v>
      </c>
      <c r="T213" s="149">
        <f t="shared" si="50"/>
        <v>0</v>
      </c>
      <c r="U213" s="6" t="e">
        <f t="shared" si="51"/>
        <v>#DIV/0!</v>
      </c>
      <c r="Z213">
        <f t="shared" si="42"/>
        <v>0</v>
      </c>
      <c r="AA213">
        <f t="shared" si="43"/>
        <v>0</v>
      </c>
      <c r="AB213">
        <f t="shared" si="44"/>
        <v>0</v>
      </c>
    </row>
    <row r="214" spans="1:28" x14ac:dyDescent="0.25">
      <c r="A214" s="92"/>
      <c r="C214" s="102"/>
      <c r="D214" s="6"/>
      <c r="E214" s="6"/>
      <c r="F214" s="6"/>
      <c r="G214" s="95">
        <f t="shared" si="52"/>
        <v>0</v>
      </c>
      <c r="H214" s="9"/>
      <c r="I214" s="9"/>
      <c r="J214" s="101">
        <f t="shared" si="53"/>
        <v>-43.980000000000004</v>
      </c>
      <c r="K214" s="104">
        <f t="shared" si="46"/>
        <v>-38.290092286261547</v>
      </c>
      <c r="L214" s="103">
        <f t="shared" si="45"/>
        <v>0</v>
      </c>
      <c r="M214" s="6">
        <v>212</v>
      </c>
      <c r="N214" s="105">
        <f t="shared" si="47"/>
        <v>70.879999999999981</v>
      </c>
      <c r="O214" s="105">
        <f t="shared" si="48"/>
        <v>114.85999999999999</v>
      </c>
      <c r="S214" s="145">
        <f t="shared" si="49"/>
        <v>0</v>
      </c>
      <c r="T214" s="149">
        <f t="shared" si="50"/>
        <v>0</v>
      </c>
      <c r="U214" s="6" t="e">
        <f t="shared" si="51"/>
        <v>#DIV/0!</v>
      </c>
      <c r="Z214">
        <f t="shared" si="42"/>
        <v>0</v>
      </c>
      <c r="AA214">
        <f t="shared" si="43"/>
        <v>0</v>
      </c>
      <c r="AB214">
        <f t="shared" si="44"/>
        <v>0</v>
      </c>
    </row>
    <row r="215" spans="1:28" x14ac:dyDescent="0.25">
      <c r="A215" s="92"/>
      <c r="C215" s="102"/>
      <c r="D215" s="6"/>
      <c r="E215" s="6"/>
      <c r="F215" s="6"/>
      <c r="G215" s="95">
        <f t="shared" si="52"/>
        <v>0</v>
      </c>
      <c r="H215" s="9"/>
      <c r="I215" s="9"/>
      <c r="J215" s="101">
        <f t="shared" si="53"/>
        <v>-43.980000000000004</v>
      </c>
      <c r="K215" s="104">
        <f t="shared" si="46"/>
        <v>-38.290092286261547</v>
      </c>
      <c r="L215" s="103">
        <f t="shared" si="45"/>
        <v>0</v>
      </c>
      <c r="M215" s="6">
        <v>213</v>
      </c>
      <c r="N215" s="105">
        <f t="shared" si="47"/>
        <v>70.879999999999981</v>
      </c>
      <c r="O215" s="105">
        <f t="shared" si="48"/>
        <v>114.85999999999999</v>
      </c>
      <c r="S215" s="145">
        <f t="shared" si="49"/>
        <v>0</v>
      </c>
      <c r="T215" s="149">
        <f t="shared" si="50"/>
        <v>0</v>
      </c>
      <c r="U215" s="6" t="e">
        <f t="shared" si="51"/>
        <v>#DIV/0!</v>
      </c>
      <c r="Z215">
        <f t="shared" si="42"/>
        <v>0</v>
      </c>
      <c r="AA215">
        <f t="shared" si="43"/>
        <v>0</v>
      </c>
      <c r="AB215">
        <f t="shared" si="44"/>
        <v>0</v>
      </c>
    </row>
    <row r="216" spans="1:28" x14ac:dyDescent="0.25">
      <c r="A216" s="92"/>
      <c r="C216" s="102"/>
      <c r="D216" s="6"/>
      <c r="E216" s="6"/>
      <c r="F216" s="6"/>
      <c r="G216" s="95">
        <f t="shared" si="52"/>
        <v>0</v>
      </c>
      <c r="H216" s="9"/>
      <c r="I216" s="9"/>
      <c r="J216" s="101">
        <f t="shared" si="53"/>
        <v>-43.980000000000004</v>
      </c>
      <c r="K216" s="104">
        <f t="shared" si="46"/>
        <v>-38.290092286261547</v>
      </c>
      <c r="L216" s="103">
        <f t="shared" si="45"/>
        <v>0</v>
      </c>
      <c r="M216" s="6">
        <v>214</v>
      </c>
      <c r="N216" s="105">
        <f t="shared" si="47"/>
        <v>70.879999999999981</v>
      </c>
      <c r="O216" s="105">
        <f t="shared" si="48"/>
        <v>114.85999999999999</v>
      </c>
      <c r="S216" s="145">
        <f t="shared" si="49"/>
        <v>0</v>
      </c>
      <c r="T216" s="149">
        <f t="shared" si="50"/>
        <v>0</v>
      </c>
      <c r="U216" s="6" t="e">
        <f t="shared" si="51"/>
        <v>#DIV/0!</v>
      </c>
      <c r="Z216">
        <f t="shared" si="42"/>
        <v>0</v>
      </c>
      <c r="AA216">
        <f t="shared" si="43"/>
        <v>0</v>
      </c>
      <c r="AB216">
        <f t="shared" si="44"/>
        <v>0</v>
      </c>
    </row>
    <row r="217" spans="1:28" x14ac:dyDescent="0.25">
      <c r="A217" s="92"/>
      <c r="C217" s="102"/>
      <c r="D217" s="6"/>
      <c r="E217" s="6"/>
      <c r="F217" s="6"/>
      <c r="G217" s="95">
        <f t="shared" si="52"/>
        <v>0</v>
      </c>
      <c r="H217" s="9"/>
      <c r="I217" s="9"/>
      <c r="J217" s="101">
        <f t="shared" si="53"/>
        <v>-43.980000000000004</v>
      </c>
      <c r="K217" s="104">
        <f t="shared" si="46"/>
        <v>-38.290092286261547</v>
      </c>
      <c r="L217" s="103">
        <f t="shared" si="45"/>
        <v>0</v>
      </c>
      <c r="M217" s="6">
        <v>215</v>
      </c>
      <c r="N217" s="105">
        <f t="shared" si="47"/>
        <v>70.879999999999981</v>
      </c>
      <c r="O217" s="105">
        <f t="shared" si="48"/>
        <v>114.85999999999999</v>
      </c>
      <c r="S217" s="145">
        <f t="shared" si="49"/>
        <v>0</v>
      </c>
      <c r="T217" s="149">
        <f t="shared" si="50"/>
        <v>0</v>
      </c>
      <c r="U217" s="6" t="e">
        <f t="shared" si="51"/>
        <v>#DIV/0!</v>
      </c>
      <c r="Z217">
        <f t="shared" si="42"/>
        <v>0</v>
      </c>
      <c r="AA217">
        <f t="shared" si="43"/>
        <v>0</v>
      </c>
      <c r="AB217">
        <f t="shared" si="44"/>
        <v>0</v>
      </c>
    </row>
    <row r="218" spans="1:28" x14ac:dyDescent="0.25">
      <c r="A218" s="92"/>
      <c r="C218" s="102"/>
      <c r="D218" s="6"/>
      <c r="E218" s="6"/>
      <c r="F218" s="6"/>
      <c r="G218" s="95">
        <f t="shared" si="52"/>
        <v>0</v>
      </c>
      <c r="H218" s="9"/>
      <c r="I218" s="9"/>
      <c r="J218" s="101">
        <f t="shared" si="53"/>
        <v>-43.980000000000004</v>
      </c>
      <c r="K218" s="104">
        <f t="shared" si="46"/>
        <v>-38.290092286261547</v>
      </c>
      <c r="L218" s="103">
        <f t="shared" si="45"/>
        <v>0</v>
      </c>
      <c r="M218" s="6">
        <v>216</v>
      </c>
      <c r="N218" s="105">
        <f t="shared" si="47"/>
        <v>70.879999999999981</v>
      </c>
      <c r="O218" s="105">
        <f t="shared" si="48"/>
        <v>114.85999999999999</v>
      </c>
      <c r="S218" s="145">
        <f t="shared" si="49"/>
        <v>0</v>
      </c>
      <c r="T218" s="149">
        <f t="shared" si="50"/>
        <v>0</v>
      </c>
      <c r="U218" s="6" t="e">
        <f t="shared" si="51"/>
        <v>#DIV/0!</v>
      </c>
      <c r="Z218">
        <f t="shared" si="42"/>
        <v>0</v>
      </c>
      <c r="AA218">
        <f t="shared" si="43"/>
        <v>0</v>
      </c>
      <c r="AB218">
        <f t="shared" si="44"/>
        <v>0</v>
      </c>
    </row>
    <row r="219" spans="1:28" x14ac:dyDescent="0.25">
      <c r="A219" s="92"/>
      <c r="C219" s="102"/>
      <c r="D219" s="6"/>
      <c r="E219" s="6"/>
      <c r="F219" s="6"/>
      <c r="G219" s="95">
        <f t="shared" si="52"/>
        <v>0</v>
      </c>
      <c r="H219" s="9"/>
      <c r="I219" s="9"/>
      <c r="J219" s="101">
        <f t="shared" si="53"/>
        <v>-43.980000000000004</v>
      </c>
      <c r="K219" s="104">
        <f t="shared" si="46"/>
        <v>-38.290092286261547</v>
      </c>
      <c r="L219" s="103">
        <f t="shared" si="45"/>
        <v>0</v>
      </c>
      <c r="M219" s="6">
        <v>217</v>
      </c>
      <c r="N219" s="105">
        <f t="shared" si="47"/>
        <v>70.879999999999981</v>
      </c>
      <c r="O219" s="105">
        <f t="shared" si="48"/>
        <v>114.85999999999999</v>
      </c>
      <c r="S219" s="145">
        <f t="shared" si="49"/>
        <v>0</v>
      </c>
      <c r="T219" s="149">
        <f t="shared" si="50"/>
        <v>0</v>
      </c>
      <c r="U219" s="6" t="e">
        <f t="shared" si="51"/>
        <v>#DIV/0!</v>
      </c>
      <c r="Z219">
        <f t="shared" si="42"/>
        <v>0</v>
      </c>
      <c r="AA219">
        <f t="shared" si="43"/>
        <v>0</v>
      </c>
      <c r="AB219">
        <f t="shared" si="44"/>
        <v>0</v>
      </c>
    </row>
    <row r="220" spans="1:28" x14ac:dyDescent="0.25">
      <c r="A220" s="92"/>
      <c r="C220" s="102"/>
      <c r="D220" s="6"/>
      <c r="E220" s="6"/>
      <c r="F220" s="6"/>
      <c r="G220" s="95">
        <f t="shared" si="52"/>
        <v>0</v>
      </c>
      <c r="H220" s="9"/>
      <c r="I220" s="9"/>
      <c r="J220" s="101">
        <f t="shared" si="53"/>
        <v>-43.980000000000004</v>
      </c>
      <c r="K220" s="104">
        <f t="shared" si="46"/>
        <v>-38.290092286261547</v>
      </c>
      <c r="L220" s="103">
        <f t="shared" si="45"/>
        <v>0</v>
      </c>
      <c r="M220" s="6">
        <v>218</v>
      </c>
      <c r="N220" s="105">
        <f t="shared" si="47"/>
        <v>70.879999999999981</v>
      </c>
      <c r="O220" s="105">
        <f t="shared" si="48"/>
        <v>114.85999999999999</v>
      </c>
      <c r="S220" s="145">
        <f t="shared" si="49"/>
        <v>0</v>
      </c>
      <c r="T220" s="149">
        <f t="shared" si="50"/>
        <v>0</v>
      </c>
      <c r="U220" s="6" t="e">
        <f t="shared" si="51"/>
        <v>#DIV/0!</v>
      </c>
      <c r="Z220">
        <f t="shared" si="42"/>
        <v>0</v>
      </c>
      <c r="AA220">
        <f t="shared" si="43"/>
        <v>0</v>
      </c>
      <c r="AB220">
        <f t="shared" si="44"/>
        <v>0</v>
      </c>
    </row>
    <row r="221" spans="1:28" x14ac:dyDescent="0.25">
      <c r="A221" s="92"/>
      <c r="C221" s="102"/>
      <c r="D221" s="6"/>
      <c r="E221" s="6"/>
      <c r="F221" s="6"/>
      <c r="G221" s="95">
        <f t="shared" si="52"/>
        <v>0</v>
      </c>
      <c r="H221" s="9"/>
      <c r="I221" s="9"/>
      <c r="J221" s="101">
        <f t="shared" si="53"/>
        <v>-43.980000000000004</v>
      </c>
      <c r="K221" s="104">
        <f t="shared" si="46"/>
        <v>-38.290092286261547</v>
      </c>
      <c r="L221" s="103">
        <f t="shared" si="45"/>
        <v>0</v>
      </c>
      <c r="M221" s="6">
        <v>219</v>
      </c>
      <c r="N221" s="105">
        <f t="shared" si="47"/>
        <v>70.879999999999981</v>
      </c>
      <c r="O221" s="105">
        <f t="shared" si="48"/>
        <v>114.85999999999999</v>
      </c>
      <c r="S221" s="145">
        <f t="shared" si="49"/>
        <v>0</v>
      </c>
      <c r="T221" s="149">
        <f t="shared" si="50"/>
        <v>0</v>
      </c>
      <c r="U221" s="6" t="e">
        <f t="shared" si="51"/>
        <v>#DIV/0!</v>
      </c>
      <c r="Z221">
        <f t="shared" ref="Z221:Z284" si="54">IF(P221="GG",G221-C221,0)</f>
        <v>0</v>
      </c>
      <c r="AA221">
        <f t="shared" ref="AA221:AA284" si="55">IF(P221="Pbet",G221-C221,0)</f>
        <v>0</v>
      </c>
      <c r="AB221">
        <f t="shared" ref="AB221:AB284" si="56">IF(P221="Stars",G221-C221,0)</f>
        <v>0</v>
      </c>
    </row>
    <row r="222" spans="1:28" x14ac:dyDescent="0.25">
      <c r="A222" s="92"/>
      <c r="C222" s="102"/>
      <c r="D222" s="6"/>
      <c r="E222" s="6"/>
      <c r="F222" s="6"/>
      <c r="G222" s="95">
        <f t="shared" si="52"/>
        <v>0</v>
      </c>
      <c r="H222" s="9"/>
      <c r="I222" s="9"/>
      <c r="J222" s="101">
        <f t="shared" si="53"/>
        <v>-43.980000000000004</v>
      </c>
      <c r="K222" s="104">
        <f t="shared" si="46"/>
        <v>-38.290092286261547</v>
      </c>
      <c r="L222" s="103">
        <f t="shared" si="45"/>
        <v>0</v>
      </c>
      <c r="M222" s="6">
        <v>220</v>
      </c>
      <c r="N222" s="105">
        <f t="shared" si="47"/>
        <v>70.879999999999981</v>
      </c>
      <c r="O222" s="105">
        <f t="shared" si="48"/>
        <v>114.85999999999999</v>
      </c>
      <c r="S222" s="145">
        <f t="shared" si="49"/>
        <v>0</v>
      </c>
      <c r="T222" s="149">
        <f t="shared" si="50"/>
        <v>0</v>
      </c>
      <c r="U222" s="6" t="e">
        <f t="shared" si="51"/>
        <v>#DIV/0!</v>
      </c>
      <c r="Z222">
        <f t="shared" si="54"/>
        <v>0</v>
      </c>
      <c r="AA222">
        <f t="shared" si="55"/>
        <v>0</v>
      </c>
      <c r="AB222">
        <f t="shared" si="56"/>
        <v>0</v>
      </c>
    </row>
    <row r="223" spans="1:28" x14ac:dyDescent="0.25">
      <c r="A223" s="92"/>
      <c r="C223" s="102"/>
      <c r="D223" s="6"/>
      <c r="E223" s="6"/>
      <c r="F223" s="6"/>
      <c r="G223" s="95">
        <f t="shared" si="52"/>
        <v>0</v>
      </c>
      <c r="H223" s="9"/>
      <c r="I223" s="9"/>
      <c r="J223" s="101">
        <f t="shared" si="53"/>
        <v>-43.980000000000004</v>
      </c>
      <c r="K223" s="104">
        <f t="shared" si="46"/>
        <v>-38.290092286261547</v>
      </c>
      <c r="L223" s="103">
        <f t="shared" si="45"/>
        <v>0</v>
      </c>
      <c r="M223" s="6">
        <v>221</v>
      </c>
      <c r="N223" s="105">
        <f t="shared" si="47"/>
        <v>70.879999999999981</v>
      </c>
      <c r="O223" s="105">
        <f t="shared" si="48"/>
        <v>114.85999999999999</v>
      </c>
      <c r="S223" s="145">
        <f t="shared" si="49"/>
        <v>0</v>
      </c>
      <c r="T223" s="149">
        <f t="shared" si="50"/>
        <v>0</v>
      </c>
      <c r="U223" s="6" t="e">
        <f t="shared" si="51"/>
        <v>#DIV/0!</v>
      </c>
      <c r="Z223">
        <f t="shared" si="54"/>
        <v>0</v>
      </c>
      <c r="AA223">
        <f t="shared" si="55"/>
        <v>0</v>
      </c>
      <c r="AB223">
        <f t="shared" si="56"/>
        <v>0</v>
      </c>
    </row>
    <row r="224" spans="1:28" x14ac:dyDescent="0.25">
      <c r="A224" s="92"/>
      <c r="C224" s="102"/>
      <c r="D224" s="6"/>
      <c r="E224" s="6"/>
      <c r="F224" s="6"/>
      <c r="G224" s="95">
        <f t="shared" si="52"/>
        <v>0</v>
      </c>
      <c r="H224" s="9"/>
      <c r="I224" s="9"/>
      <c r="J224" s="101">
        <f t="shared" si="53"/>
        <v>-43.980000000000004</v>
      </c>
      <c r="K224" s="104">
        <f t="shared" si="46"/>
        <v>-38.290092286261547</v>
      </c>
      <c r="L224" s="103">
        <f t="shared" si="45"/>
        <v>0</v>
      </c>
      <c r="M224" s="6">
        <v>222</v>
      </c>
      <c r="N224" s="105">
        <f t="shared" si="47"/>
        <v>70.879999999999981</v>
      </c>
      <c r="O224" s="105">
        <f t="shared" si="48"/>
        <v>114.85999999999999</v>
      </c>
      <c r="S224" s="145">
        <f t="shared" si="49"/>
        <v>0</v>
      </c>
      <c r="T224" s="149">
        <f t="shared" si="50"/>
        <v>0</v>
      </c>
      <c r="U224" s="6" t="e">
        <f t="shared" si="51"/>
        <v>#DIV/0!</v>
      </c>
      <c r="Z224">
        <f t="shared" si="54"/>
        <v>0</v>
      </c>
      <c r="AA224">
        <f t="shared" si="55"/>
        <v>0</v>
      </c>
      <c r="AB224">
        <f t="shared" si="56"/>
        <v>0</v>
      </c>
    </row>
    <row r="225" spans="1:28" x14ac:dyDescent="0.25">
      <c r="A225" s="92"/>
      <c r="C225" s="102"/>
      <c r="D225" s="6"/>
      <c r="E225" s="6"/>
      <c r="F225" s="6"/>
      <c r="G225" s="95">
        <f t="shared" si="52"/>
        <v>0</v>
      </c>
      <c r="H225" s="9"/>
      <c r="I225" s="9"/>
      <c r="J225" s="101">
        <f t="shared" si="53"/>
        <v>-43.980000000000004</v>
      </c>
      <c r="K225" s="104">
        <f t="shared" si="46"/>
        <v>-38.290092286261547</v>
      </c>
      <c r="L225" s="103">
        <f t="shared" si="45"/>
        <v>0</v>
      </c>
      <c r="M225" s="6">
        <v>223</v>
      </c>
      <c r="N225" s="105">
        <f t="shared" si="47"/>
        <v>70.879999999999981</v>
      </c>
      <c r="O225" s="105">
        <f t="shared" si="48"/>
        <v>114.85999999999999</v>
      </c>
      <c r="S225" s="145">
        <f t="shared" si="49"/>
        <v>0</v>
      </c>
      <c r="T225" s="149">
        <f t="shared" si="50"/>
        <v>0</v>
      </c>
      <c r="U225" s="6" t="e">
        <f t="shared" si="51"/>
        <v>#DIV/0!</v>
      </c>
      <c r="Z225">
        <f t="shared" si="54"/>
        <v>0</v>
      </c>
      <c r="AA225">
        <f t="shared" si="55"/>
        <v>0</v>
      </c>
      <c r="AB225">
        <f t="shared" si="56"/>
        <v>0</v>
      </c>
    </row>
    <row r="226" spans="1:28" x14ac:dyDescent="0.25">
      <c r="A226" s="92"/>
      <c r="C226" s="102"/>
      <c r="D226" s="6"/>
      <c r="E226" s="6"/>
      <c r="F226" s="6"/>
      <c r="G226" s="95">
        <f t="shared" si="52"/>
        <v>0</v>
      </c>
      <c r="H226" s="9"/>
      <c r="I226" s="9"/>
      <c r="J226" s="101">
        <f t="shared" si="53"/>
        <v>-43.980000000000004</v>
      </c>
      <c r="K226" s="104">
        <f t="shared" si="46"/>
        <v>-38.290092286261547</v>
      </c>
      <c r="L226" s="103">
        <f t="shared" si="45"/>
        <v>0</v>
      </c>
      <c r="M226" s="6">
        <v>224</v>
      </c>
      <c r="N226" s="105">
        <f t="shared" si="47"/>
        <v>70.879999999999981</v>
      </c>
      <c r="O226" s="105">
        <f t="shared" si="48"/>
        <v>114.85999999999999</v>
      </c>
      <c r="S226" s="145">
        <f t="shared" si="49"/>
        <v>0</v>
      </c>
      <c r="T226" s="149">
        <f t="shared" si="50"/>
        <v>0</v>
      </c>
      <c r="U226" s="6" t="e">
        <f t="shared" si="51"/>
        <v>#DIV/0!</v>
      </c>
      <c r="Z226">
        <f t="shared" si="54"/>
        <v>0</v>
      </c>
      <c r="AA226">
        <f t="shared" si="55"/>
        <v>0</v>
      </c>
      <c r="AB226">
        <f t="shared" si="56"/>
        <v>0</v>
      </c>
    </row>
    <row r="227" spans="1:28" x14ac:dyDescent="0.25">
      <c r="A227" s="92"/>
      <c r="C227" s="102"/>
      <c r="D227" s="6"/>
      <c r="E227" s="6"/>
      <c r="F227" s="6"/>
      <c r="G227" s="95">
        <f t="shared" si="52"/>
        <v>0</v>
      </c>
      <c r="H227" s="9"/>
      <c r="I227" s="9"/>
      <c r="J227" s="101">
        <f t="shared" si="53"/>
        <v>-43.980000000000004</v>
      </c>
      <c r="K227" s="104">
        <f t="shared" si="46"/>
        <v>-38.290092286261547</v>
      </c>
      <c r="L227" s="103">
        <f t="shared" si="45"/>
        <v>0</v>
      </c>
      <c r="M227" s="6">
        <v>225</v>
      </c>
      <c r="N227" s="105">
        <f t="shared" si="47"/>
        <v>70.879999999999981</v>
      </c>
      <c r="O227" s="105">
        <f t="shared" si="48"/>
        <v>114.85999999999999</v>
      </c>
      <c r="S227" s="145">
        <f t="shared" si="49"/>
        <v>0</v>
      </c>
      <c r="T227" s="149">
        <f t="shared" si="50"/>
        <v>0</v>
      </c>
      <c r="U227" s="6" t="e">
        <f t="shared" si="51"/>
        <v>#DIV/0!</v>
      </c>
      <c r="Z227">
        <f t="shared" si="54"/>
        <v>0</v>
      </c>
      <c r="AA227">
        <f t="shared" si="55"/>
        <v>0</v>
      </c>
      <c r="AB227">
        <f t="shared" si="56"/>
        <v>0</v>
      </c>
    </row>
    <row r="228" spans="1:28" x14ac:dyDescent="0.25">
      <c r="A228" s="92"/>
      <c r="C228" s="102"/>
      <c r="D228" s="6"/>
      <c r="E228" s="6"/>
      <c r="F228" s="6"/>
      <c r="G228" s="95">
        <f t="shared" si="52"/>
        <v>0</v>
      </c>
      <c r="H228" s="9"/>
      <c r="I228" s="9"/>
      <c r="J228" s="101">
        <f t="shared" si="53"/>
        <v>-43.980000000000004</v>
      </c>
      <c r="K228" s="104">
        <f t="shared" si="46"/>
        <v>-38.290092286261547</v>
      </c>
      <c r="L228" s="103">
        <f t="shared" si="45"/>
        <v>0</v>
      </c>
      <c r="M228" s="6">
        <v>226</v>
      </c>
      <c r="N228" s="105">
        <f t="shared" si="47"/>
        <v>70.879999999999981</v>
      </c>
      <c r="O228" s="105">
        <f t="shared" si="48"/>
        <v>114.85999999999999</v>
      </c>
      <c r="S228" s="145">
        <f t="shared" si="49"/>
        <v>0</v>
      </c>
      <c r="T228" s="149">
        <f t="shared" si="50"/>
        <v>0</v>
      </c>
      <c r="U228" s="6" t="e">
        <f t="shared" si="51"/>
        <v>#DIV/0!</v>
      </c>
      <c r="Z228">
        <f t="shared" si="54"/>
        <v>0</v>
      </c>
      <c r="AA228">
        <f t="shared" si="55"/>
        <v>0</v>
      </c>
      <c r="AB228">
        <f t="shared" si="56"/>
        <v>0</v>
      </c>
    </row>
    <row r="229" spans="1:28" x14ac:dyDescent="0.25">
      <c r="A229" s="92"/>
      <c r="C229" s="102"/>
      <c r="D229" s="6"/>
      <c r="E229" s="6"/>
      <c r="F229" s="6"/>
      <c r="G229" s="95">
        <f t="shared" si="52"/>
        <v>0</v>
      </c>
      <c r="H229" s="9"/>
      <c r="I229" s="9"/>
      <c r="J229" s="101">
        <f t="shared" si="53"/>
        <v>-43.980000000000004</v>
      </c>
      <c r="K229" s="104">
        <f t="shared" si="46"/>
        <v>-38.290092286261547</v>
      </c>
      <c r="L229" s="103">
        <f t="shared" si="45"/>
        <v>0</v>
      </c>
      <c r="M229" s="6">
        <v>227</v>
      </c>
      <c r="N229" s="105">
        <f t="shared" si="47"/>
        <v>70.879999999999981</v>
      </c>
      <c r="O229" s="105">
        <f t="shared" si="48"/>
        <v>114.85999999999999</v>
      </c>
      <c r="S229" s="145">
        <f t="shared" si="49"/>
        <v>0</v>
      </c>
      <c r="T229" s="149">
        <f t="shared" si="50"/>
        <v>0</v>
      </c>
      <c r="U229" s="6" t="e">
        <f t="shared" si="51"/>
        <v>#DIV/0!</v>
      </c>
      <c r="Z229">
        <f t="shared" si="54"/>
        <v>0</v>
      </c>
      <c r="AA229">
        <f t="shared" si="55"/>
        <v>0</v>
      </c>
      <c r="AB229">
        <f t="shared" si="56"/>
        <v>0</v>
      </c>
    </row>
    <row r="230" spans="1:28" x14ac:dyDescent="0.25">
      <c r="A230" s="92"/>
      <c r="C230" s="102"/>
      <c r="D230" s="6"/>
      <c r="E230" s="6"/>
      <c r="F230" s="6"/>
      <c r="G230" s="95">
        <f t="shared" si="52"/>
        <v>0</v>
      </c>
      <c r="H230" s="9"/>
      <c r="I230" s="9"/>
      <c r="J230" s="101">
        <f t="shared" si="53"/>
        <v>-43.980000000000004</v>
      </c>
      <c r="K230" s="104">
        <f t="shared" si="46"/>
        <v>-38.290092286261547</v>
      </c>
      <c r="L230" s="103">
        <f t="shared" si="45"/>
        <v>0</v>
      </c>
      <c r="M230" s="6">
        <v>228</v>
      </c>
      <c r="N230" s="105">
        <f t="shared" si="47"/>
        <v>70.879999999999981</v>
      </c>
      <c r="O230" s="105">
        <f t="shared" si="48"/>
        <v>114.85999999999999</v>
      </c>
      <c r="S230" s="145">
        <f t="shared" si="49"/>
        <v>0</v>
      </c>
      <c r="T230" s="149">
        <f t="shared" si="50"/>
        <v>0</v>
      </c>
      <c r="U230" s="6" t="e">
        <f t="shared" si="51"/>
        <v>#DIV/0!</v>
      </c>
      <c r="Z230">
        <f t="shared" si="54"/>
        <v>0</v>
      </c>
      <c r="AA230">
        <f t="shared" si="55"/>
        <v>0</v>
      </c>
      <c r="AB230">
        <f t="shared" si="56"/>
        <v>0</v>
      </c>
    </row>
    <row r="231" spans="1:28" x14ac:dyDescent="0.25">
      <c r="A231" s="92"/>
      <c r="C231" s="102"/>
      <c r="D231" s="6"/>
      <c r="E231" s="6"/>
      <c r="F231" s="6"/>
      <c r="G231" s="95">
        <f t="shared" si="52"/>
        <v>0</v>
      </c>
      <c r="H231" s="9"/>
      <c r="I231" s="9"/>
      <c r="J231" s="101">
        <f t="shared" si="53"/>
        <v>-43.980000000000004</v>
      </c>
      <c r="K231" s="104">
        <f t="shared" si="46"/>
        <v>-38.290092286261547</v>
      </c>
      <c r="L231" s="103">
        <f t="shared" ref="L231:L294" si="57">SUM(C132:C231)/100</f>
        <v>0</v>
      </c>
      <c r="M231" s="6">
        <v>229</v>
      </c>
      <c r="N231" s="105">
        <f t="shared" si="47"/>
        <v>70.879999999999981</v>
      </c>
      <c r="O231" s="105">
        <f t="shared" si="48"/>
        <v>114.85999999999999</v>
      </c>
      <c r="S231" s="145">
        <f t="shared" si="49"/>
        <v>0</v>
      </c>
      <c r="T231" s="149">
        <f t="shared" si="50"/>
        <v>0</v>
      </c>
      <c r="U231" s="6" t="e">
        <f t="shared" si="51"/>
        <v>#DIV/0!</v>
      </c>
      <c r="Z231">
        <f t="shared" si="54"/>
        <v>0</v>
      </c>
      <c r="AA231">
        <f t="shared" si="55"/>
        <v>0</v>
      </c>
      <c r="AB231">
        <f t="shared" si="56"/>
        <v>0</v>
      </c>
    </row>
    <row r="232" spans="1:28" x14ac:dyDescent="0.25">
      <c r="A232" s="92"/>
      <c r="C232" s="102"/>
      <c r="D232" s="6"/>
      <c r="E232" s="6"/>
      <c r="F232" s="6"/>
      <c r="G232" s="95">
        <f t="shared" si="52"/>
        <v>0</v>
      </c>
      <c r="H232" s="9"/>
      <c r="I232" s="9"/>
      <c r="J232" s="101">
        <f t="shared" si="53"/>
        <v>-43.980000000000004</v>
      </c>
      <c r="K232" s="104">
        <f t="shared" si="46"/>
        <v>-38.290092286261547</v>
      </c>
      <c r="L232" s="103">
        <f t="shared" si="57"/>
        <v>0</v>
      </c>
      <c r="M232" s="6">
        <v>230</v>
      </c>
      <c r="N232" s="105">
        <f t="shared" si="47"/>
        <v>70.879999999999981</v>
      </c>
      <c r="O232" s="105">
        <f t="shared" si="48"/>
        <v>114.85999999999999</v>
      </c>
      <c r="S232" s="145">
        <f t="shared" si="49"/>
        <v>0</v>
      </c>
      <c r="T232" s="149">
        <f t="shared" si="50"/>
        <v>0</v>
      </c>
      <c r="U232" s="6" t="e">
        <f t="shared" si="51"/>
        <v>#DIV/0!</v>
      </c>
      <c r="Z232">
        <f t="shared" si="54"/>
        <v>0</v>
      </c>
      <c r="AA232">
        <f t="shared" si="55"/>
        <v>0</v>
      </c>
      <c r="AB232">
        <f t="shared" si="56"/>
        <v>0</v>
      </c>
    </row>
    <row r="233" spans="1:28" x14ac:dyDescent="0.25">
      <c r="A233" s="92"/>
      <c r="C233" s="102"/>
      <c r="D233" s="6"/>
      <c r="E233" s="6"/>
      <c r="F233" s="6"/>
      <c r="G233" s="95">
        <f t="shared" si="52"/>
        <v>0</v>
      </c>
      <c r="H233" s="9"/>
      <c r="I233" s="9"/>
      <c r="J233" s="101">
        <f t="shared" si="53"/>
        <v>-43.980000000000004</v>
      </c>
      <c r="K233" s="104">
        <f t="shared" si="46"/>
        <v>-38.290092286261547</v>
      </c>
      <c r="L233" s="103">
        <f t="shared" si="57"/>
        <v>0</v>
      </c>
      <c r="M233" s="6">
        <v>231</v>
      </c>
      <c r="N233" s="105">
        <f t="shared" si="47"/>
        <v>70.879999999999981</v>
      </c>
      <c r="O233" s="105">
        <f t="shared" si="48"/>
        <v>114.85999999999999</v>
      </c>
      <c r="S233" s="145">
        <f t="shared" si="49"/>
        <v>0</v>
      </c>
      <c r="T233" s="149">
        <f t="shared" si="50"/>
        <v>0</v>
      </c>
      <c r="U233" s="6" t="e">
        <f t="shared" si="51"/>
        <v>#DIV/0!</v>
      </c>
      <c r="Z233">
        <f t="shared" si="54"/>
        <v>0</v>
      </c>
      <c r="AA233">
        <f t="shared" si="55"/>
        <v>0</v>
      </c>
      <c r="AB233">
        <f t="shared" si="56"/>
        <v>0</v>
      </c>
    </row>
    <row r="234" spans="1:28" x14ac:dyDescent="0.25">
      <c r="A234" s="92"/>
      <c r="C234" s="102"/>
      <c r="D234" s="6"/>
      <c r="E234" s="6"/>
      <c r="F234" s="6"/>
      <c r="G234" s="95">
        <f t="shared" si="52"/>
        <v>0</v>
      </c>
      <c r="H234" s="9"/>
      <c r="I234" s="9"/>
      <c r="J234" s="101">
        <f t="shared" si="53"/>
        <v>-43.980000000000004</v>
      </c>
      <c r="K234" s="104">
        <f t="shared" si="46"/>
        <v>-38.290092286261547</v>
      </c>
      <c r="L234" s="103">
        <f t="shared" si="57"/>
        <v>0</v>
      </c>
      <c r="M234" s="6">
        <v>232</v>
      </c>
      <c r="N234" s="105">
        <f t="shared" si="47"/>
        <v>70.879999999999981</v>
      </c>
      <c r="O234" s="105">
        <f t="shared" si="48"/>
        <v>114.85999999999999</v>
      </c>
      <c r="S234" s="145">
        <f t="shared" si="49"/>
        <v>0</v>
      </c>
      <c r="T234" s="149">
        <f t="shared" si="50"/>
        <v>0</v>
      </c>
      <c r="U234" s="6" t="e">
        <f t="shared" si="51"/>
        <v>#DIV/0!</v>
      </c>
      <c r="Z234">
        <f t="shared" si="54"/>
        <v>0</v>
      </c>
      <c r="AA234">
        <f t="shared" si="55"/>
        <v>0</v>
      </c>
      <c r="AB234">
        <f t="shared" si="56"/>
        <v>0</v>
      </c>
    </row>
    <row r="235" spans="1:28" x14ac:dyDescent="0.25">
      <c r="A235" s="92"/>
      <c r="C235" s="102"/>
      <c r="D235" s="6"/>
      <c r="E235" s="6"/>
      <c r="F235" s="6"/>
      <c r="G235" s="95">
        <f t="shared" si="52"/>
        <v>0</v>
      </c>
      <c r="H235" s="9"/>
      <c r="I235" s="9"/>
      <c r="J235" s="101">
        <f t="shared" si="53"/>
        <v>-43.980000000000004</v>
      </c>
      <c r="K235" s="104">
        <f t="shared" si="46"/>
        <v>-38.290092286261547</v>
      </c>
      <c r="L235" s="103">
        <f t="shared" si="57"/>
        <v>0</v>
      </c>
      <c r="M235" s="6">
        <v>233</v>
      </c>
      <c r="N235" s="105">
        <f t="shared" si="47"/>
        <v>70.879999999999981</v>
      </c>
      <c r="O235" s="105">
        <f t="shared" si="48"/>
        <v>114.85999999999999</v>
      </c>
      <c r="S235" s="145">
        <f t="shared" si="49"/>
        <v>0</v>
      </c>
      <c r="T235" s="149">
        <f t="shared" si="50"/>
        <v>0</v>
      </c>
      <c r="U235" s="6" t="e">
        <f t="shared" si="51"/>
        <v>#DIV/0!</v>
      </c>
      <c r="Z235">
        <f t="shared" si="54"/>
        <v>0</v>
      </c>
      <c r="AA235">
        <f t="shared" si="55"/>
        <v>0</v>
      </c>
      <c r="AB235">
        <f t="shared" si="56"/>
        <v>0</v>
      </c>
    </row>
    <row r="236" spans="1:28" x14ac:dyDescent="0.25">
      <c r="A236" s="92"/>
      <c r="C236" s="102"/>
      <c r="D236" s="6"/>
      <c r="E236" s="6"/>
      <c r="F236" s="6"/>
      <c r="G236" s="95">
        <f t="shared" si="52"/>
        <v>0</v>
      </c>
      <c r="H236" s="9"/>
      <c r="I236" s="9"/>
      <c r="J236" s="101">
        <f t="shared" si="53"/>
        <v>-43.980000000000004</v>
      </c>
      <c r="K236" s="104">
        <f t="shared" si="46"/>
        <v>-38.290092286261547</v>
      </c>
      <c r="L236" s="103">
        <f t="shared" si="57"/>
        <v>0</v>
      </c>
      <c r="M236" s="6">
        <v>234</v>
      </c>
      <c r="N236" s="105">
        <f t="shared" si="47"/>
        <v>70.879999999999981</v>
      </c>
      <c r="O236" s="105">
        <f t="shared" si="48"/>
        <v>114.85999999999999</v>
      </c>
      <c r="S236" s="145">
        <f t="shared" si="49"/>
        <v>0</v>
      </c>
      <c r="T236" s="149">
        <f t="shared" si="50"/>
        <v>0</v>
      </c>
      <c r="U236" s="6" t="e">
        <f t="shared" si="51"/>
        <v>#DIV/0!</v>
      </c>
      <c r="Z236">
        <f t="shared" si="54"/>
        <v>0</v>
      </c>
      <c r="AA236">
        <f t="shared" si="55"/>
        <v>0</v>
      </c>
      <c r="AB236">
        <f t="shared" si="56"/>
        <v>0</v>
      </c>
    </row>
    <row r="237" spans="1:28" x14ac:dyDescent="0.25">
      <c r="A237" s="92"/>
      <c r="C237" s="102"/>
      <c r="D237" s="6"/>
      <c r="E237" s="6"/>
      <c r="F237" s="6"/>
      <c r="G237" s="95">
        <f t="shared" si="52"/>
        <v>0</v>
      </c>
      <c r="H237" s="9"/>
      <c r="I237" s="9"/>
      <c r="J237" s="101">
        <f t="shared" si="53"/>
        <v>-43.980000000000004</v>
      </c>
      <c r="K237" s="104">
        <f t="shared" si="46"/>
        <v>-38.290092286261547</v>
      </c>
      <c r="L237" s="103">
        <f t="shared" si="57"/>
        <v>0</v>
      </c>
      <c r="M237" s="6">
        <v>235</v>
      </c>
      <c r="N237" s="105">
        <f t="shared" si="47"/>
        <v>70.879999999999981</v>
      </c>
      <c r="O237" s="105">
        <f t="shared" si="48"/>
        <v>114.85999999999999</v>
      </c>
      <c r="S237" s="145">
        <f t="shared" si="49"/>
        <v>0</v>
      </c>
      <c r="T237" s="149">
        <f t="shared" si="50"/>
        <v>0</v>
      </c>
      <c r="U237" s="6" t="e">
        <f t="shared" si="51"/>
        <v>#DIV/0!</v>
      </c>
      <c r="Z237">
        <f t="shared" si="54"/>
        <v>0</v>
      </c>
      <c r="AA237">
        <f t="shared" si="55"/>
        <v>0</v>
      </c>
      <c r="AB237">
        <f t="shared" si="56"/>
        <v>0</v>
      </c>
    </row>
    <row r="238" spans="1:28" x14ac:dyDescent="0.25">
      <c r="A238" s="92"/>
      <c r="C238" s="102"/>
      <c r="D238" s="6"/>
      <c r="E238" s="6"/>
      <c r="F238" s="6"/>
      <c r="G238" s="95">
        <f t="shared" si="52"/>
        <v>0</v>
      </c>
      <c r="H238" s="9"/>
      <c r="I238" s="9"/>
      <c r="J238" s="101">
        <f t="shared" si="53"/>
        <v>-43.980000000000004</v>
      </c>
      <c r="K238" s="104">
        <f t="shared" si="46"/>
        <v>-38.290092286261547</v>
      </c>
      <c r="L238" s="103">
        <f t="shared" si="57"/>
        <v>0</v>
      </c>
      <c r="M238" s="6">
        <v>236</v>
      </c>
      <c r="N238" s="105">
        <f t="shared" si="47"/>
        <v>70.879999999999981</v>
      </c>
      <c r="O238" s="105">
        <f t="shared" si="48"/>
        <v>114.85999999999999</v>
      </c>
      <c r="S238" s="145">
        <f t="shared" si="49"/>
        <v>0</v>
      </c>
      <c r="T238" s="149">
        <f t="shared" si="50"/>
        <v>0</v>
      </c>
      <c r="U238" s="6" t="e">
        <f t="shared" si="51"/>
        <v>#DIV/0!</v>
      </c>
      <c r="Z238">
        <f t="shared" si="54"/>
        <v>0</v>
      </c>
      <c r="AA238">
        <f t="shared" si="55"/>
        <v>0</v>
      </c>
      <c r="AB238">
        <f t="shared" si="56"/>
        <v>0</v>
      </c>
    </row>
    <row r="239" spans="1:28" x14ac:dyDescent="0.25">
      <c r="A239" s="92"/>
      <c r="C239" s="102"/>
      <c r="D239" s="6"/>
      <c r="E239" s="6"/>
      <c r="F239" s="6"/>
      <c r="G239" s="95">
        <f t="shared" si="52"/>
        <v>0</v>
      </c>
      <c r="H239" s="9"/>
      <c r="I239" s="9"/>
      <c r="J239" s="101">
        <f t="shared" si="53"/>
        <v>-43.980000000000004</v>
      </c>
      <c r="K239" s="104">
        <f t="shared" si="46"/>
        <v>-38.290092286261547</v>
      </c>
      <c r="L239" s="103">
        <f t="shared" si="57"/>
        <v>0</v>
      </c>
      <c r="M239" s="6">
        <v>237</v>
      </c>
      <c r="N239" s="105">
        <f t="shared" si="47"/>
        <v>70.879999999999981</v>
      </c>
      <c r="O239" s="105">
        <f t="shared" si="48"/>
        <v>114.85999999999999</v>
      </c>
      <c r="S239" s="145">
        <f t="shared" si="49"/>
        <v>0</v>
      </c>
      <c r="T239" s="149">
        <f t="shared" si="50"/>
        <v>0</v>
      </c>
      <c r="U239" s="6" t="e">
        <f t="shared" si="51"/>
        <v>#DIV/0!</v>
      </c>
      <c r="Z239">
        <f t="shared" si="54"/>
        <v>0</v>
      </c>
      <c r="AA239">
        <f t="shared" si="55"/>
        <v>0</v>
      </c>
      <c r="AB239">
        <f t="shared" si="56"/>
        <v>0</v>
      </c>
    </row>
    <row r="240" spans="1:28" x14ac:dyDescent="0.25">
      <c r="A240" s="92"/>
      <c r="C240" s="102"/>
      <c r="D240" s="6"/>
      <c r="E240" s="6"/>
      <c r="F240" s="6"/>
      <c r="G240" s="95">
        <f t="shared" si="52"/>
        <v>0</v>
      </c>
      <c r="H240" s="9"/>
      <c r="I240" s="9"/>
      <c r="J240" s="101">
        <f t="shared" si="53"/>
        <v>-43.980000000000004</v>
      </c>
      <c r="K240" s="104">
        <f t="shared" si="46"/>
        <v>-38.290092286261547</v>
      </c>
      <c r="L240" s="103">
        <f t="shared" si="57"/>
        <v>0</v>
      </c>
      <c r="M240" s="6">
        <v>238</v>
      </c>
      <c r="N240" s="105">
        <f t="shared" si="47"/>
        <v>70.879999999999981</v>
      </c>
      <c r="O240" s="105">
        <f t="shared" si="48"/>
        <v>114.85999999999999</v>
      </c>
      <c r="S240" s="145">
        <f t="shared" si="49"/>
        <v>0</v>
      </c>
      <c r="T240" s="149">
        <f t="shared" si="50"/>
        <v>0</v>
      </c>
      <c r="U240" s="6" t="e">
        <f t="shared" si="51"/>
        <v>#DIV/0!</v>
      </c>
      <c r="Z240">
        <f t="shared" si="54"/>
        <v>0</v>
      </c>
      <c r="AA240">
        <f t="shared" si="55"/>
        <v>0</v>
      </c>
      <c r="AB240">
        <f t="shared" si="56"/>
        <v>0</v>
      </c>
    </row>
    <row r="241" spans="1:28" x14ac:dyDescent="0.25">
      <c r="A241" s="92"/>
      <c r="C241" s="102"/>
      <c r="D241" s="6"/>
      <c r="E241" s="6"/>
      <c r="F241" s="6"/>
      <c r="G241" s="95">
        <f t="shared" si="52"/>
        <v>0</v>
      </c>
      <c r="H241" s="9"/>
      <c r="I241" s="9"/>
      <c r="J241" s="101">
        <f t="shared" si="53"/>
        <v>-43.980000000000004</v>
      </c>
      <c r="K241" s="104">
        <f t="shared" si="46"/>
        <v>-38.290092286261547</v>
      </c>
      <c r="L241" s="103">
        <f t="shared" si="57"/>
        <v>0</v>
      </c>
      <c r="M241" s="6">
        <v>239</v>
      </c>
      <c r="N241" s="105">
        <f t="shared" si="47"/>
        <v>70.879999999999981</v>
      </c>
      <c r="O241" s="105">
        <f t="shared" si="48"/>
        <v>114.85999999999999</v>
      </c>
      <c r="S241" s="145">
        <f t="shared" si="49"/>
        <v>0</v>
      </c>
      <c r="T241" s="149">
        <f t="shared" si="50"/>
        <v>0</v>
      </c>
      <c r="U241" s="6" t="e">
        <f t="shared" si="51"/>
        <v>#DIV/0!</v>
      </c>
      <c r="Z241">
        <f t="shared" si="54"/>
        <v>0</v>
      </c>
      <c r="AA241">
        <f t="shared" si="55"/>
        <v>0</v>
      </c>
      <c r="AB241">
        <f t="shared" si="56"/>
        <v>0</v>
      </c>
    </row>
    <row r="242" spans="1:28" x14ac:dyDescent="0.25">
      <c r="A242" s="92"/>
      <c r="C242" s="102"/>
      <c r="D242" s="6"/>
      <c r="E242" s="6"/>
      <c r="F242" s="6"/>
      <c r="G242" s="95">
        <f t="shared" si="52"/>
        <v>0</v>
      </c>
      <c r="H242" s="9"/>
      <c r="I242" s="9"/>
      <c r="J242" s="101">
        <f t="shared" si="53"/>
        <v>-43.980000000000004</v>
      </c>
      <c r="K242" s="104">
        <f t="shared" si="46"/>
        <v>-38.290092286261547</v>
      </c>
      <c r="L242" s="103">
        <f t="shared" si="57"/>
        <v>0</v>
      </c>
      <c r="M242" s="6">
        <v>240</v>
      </c>
      <c r="N242" s="105">
        <f t="shared" si="47"/>
        <v>70.879999999999981</v>
      </c>
      <c r="O242" s="105">
        <f t="shared" si="48"/>
        <v>114.85999999999999</v>
      </c>
      <c r="S242" s="145">
        <f t="shared" si="49"/>
        <v>0</v>
      </c>
      <c r="T242" s="149">
        <f t="shared" si="50"/>
        <v>0</v>
      </c>
      <c r="U242" s="6" t="e">
        <f t="shared" si="51"/>
        <v>#DIV/0!</v>
      </c>
      <c r="Z242">
        <f t="shared" si="54"/>
        <v>0</v>
      </c>
      <c r="AA242">
        <f t="shared" si="55"/>
        <v>0</v>
      </c>
      <c r="AB242">
        <f t="shared" si="56"/>
        <v>0</v>
      </c>
    </row>
    <row r="243" spans="1:28" x14ac:dyDescent="0.25">
      <c r="A243" s="92"/>
      <c r="C243" s="102"/>
      <c r="D243" s="6"/>
      <c r="E243" s="6"/>
      <c r="F243" s="6"/>
      <c r="G243" s="95">
        <f t="shared" si="52"/>
        <v>0</v>
      </c>
      <c r="H243" s="9"/>
      <c r="I243" s="9"/>
      <c r="J243" s="101">
        <f t="shared" si="53"/>
        <v>-43.980000000000004</v>
      </c>
      <c r="K243" s="104">
        <f t="shared" si="46"/>
        <v>-38.290092286261547</v>
      </c>
      <c r="L243" s="103">
        <f t="shared" si="57"/>
        <v>0</v>
      </c>
      <c r="M243" s="6">
        <v>241</v>
      </c>
      <c r="N243" s="105">
        <f t="shared" si="47"/>
        <v>70.879999999999981</v>
      </c>
      <c r="O243" s="105">
        <f t="shared" si="48"/>
        <v>114.85999999999999</v>
      </c>
      <c r="S243" s="145">
        <f t="shared" si="49"/>
        <v>0</v>
      </c>
      <c r="T243" s="149">
        <f t="shared" si="50"/>
        <v>0</v>
      </c>
      <c r="U243" s="6" t="e">
        <f t="shared" si="51"/>
        <v>#DIV/0!</v>
      </c>
      <c r="Z243">
        <f t="shared" si="54"/>
        <v>0</v>
      </c>
      <c r="AA243">
        <f t="shared" si="55"/>
        <v>0</v>
      </c>
      <c r="AB243">
        <f t="shared" si="56"/>
        <v>0</v>
      </c>
    </row>
    <row r="244" spans="1:28" x14ac:dyDescent="0.25">
      <c r="A244" s="92"/>
      <c r="C244" s="102"/>
      <c r="D244" s="6"/>
      <c r="E244" s="6"/>
      <c r="F244" s="6"/>
      <c r="G244" s="95">
        <f t="shared" si="52"/>
        <v>0</v>
      </c>
      <c r="H244" s="9"/>
      <c r="I244" s="9"/>
      <c r="J244" s="101">
        <f t="shared" si="53"/>
        <v>-43.980000000000004</v>
      </c>
      <c r="K244" s="104">
        <f t="shared" si="46"/>
        <v>-38.290092286261547</v>
      </c>
      <c r="L244" s="103">
        <f t="shared" si="57"/>
        <v>0</v>
      </c>
      <c r="M244" s="6">
        <v>242</v>
      </c>
      <c r="N244" s="105">
        <f t="shared" si="47"/>
        <v>70.879999999999981</v>
      </c>
      <c r="O244" s="105">
        <f t="shared" si="48"/>
        <v>114.85999999999999</v>
      </c>
      <c r="S244" s="145">
        <f t="shared" si="49"/>
        <v>0</v>
      </c>
      <c r="T244" s="149">
        <f t="shared" si="50"/>
        <v>0</v>
      </c>
      <c r="U244" s="6" t="e">
        <f t="shared" si="51"/>
        <v>#DIV/0!</v>
      </c>
      <c r="Z244">
        <f t="shared" si="54"/>
        <v>0</v>
      </c>
      <c r="AA244">
        <f t="shared" si="55"/>
        <v>0</v>
      </c>
      <c r="AB244">
        <f t="shared" si="56"/>
        <v>0</v>
      </c>
    </row>
    <row r="245" spans="1:28" x14ac:dyDescent="0.25">
      <c r="A245" s="92"/>
      <c r="C245" s="102"/>
      <c r="D245" s="6"/>
      <c r="E245" s="6"/>
      <c r="F245" s="6"/>
      <c r="G245" s="95">
        <f t="shared" si="52"/>
        <v>0</v>
      </c>
      <c r="H245" s="9"/>
      <c r="I245" s="9"/>
      <c r="J245" s="101">
        <f t="shared" si="53"/>
        <v>-43.980000000000004</v>
      </c>
      <c r="K245" s="104">
        <f t="shared" si="46"/>
        <v>-38.290092286261547</v>
      </c>
      <c r="L245" s="103">
        <f t="shared" si="57"/>
        <v>0</v>
      </c>
      <c r="M245" s="6">
        <v>243</v>
      </c>
      <c r="N245" s="105">
        <f t="shared" si="47"/>
        <v>70.879999999999981</v>
      </c>
      <c r="O245" s="105">
        <f t="shared" si="48"/>
        <v>114.85999999999999</v>
      </c>
      <c r="S245" s="145">
        <f t="shared" si="49"/>
        <v>0</v>
      </c>
      <c r="T245" s="149">
        <f t="shared" si="50"/>
        <v>0</v>
      </c>
      <c r="U245" s="6" t="e">
        <f t="shared" si="51"/>
        <v>#DIV/0!</v>
      </c>
      <c r="Z245">
        <f t="shared" si="54"/>
        <v>0</v>
      </c>
      <c r="AA245">
        <f t="shared" si="55"/>
        <v>0</v>
      </c>
      <c r="AB245">
        <f t="shared" si="56"/>
        <v>0</v>
      </c>
    </row>
    <row r="246" spans="1:28" x14ac:dyDescent="0.25">
      <c r="A246" s="92"/>
      <c r="C246" s="102"/>
      <c r="D246" s="6"/>
      <c r="E246" s="6"/>
      <c r="F246" s="6"/>
      <c r="G246" s="95">
        <f t="shared" si="52"/>
        <v>0</v>
      </c>
      <c r="H246" s="9"/>
      <c r="I246" s="9"/>
      <c r="J246" s="101">
        <f t="shared" si="53"/>
        <v>-43.980000000000004</v>
      </c>
      <c r="K246" s="104">
        <f t="shared" si="46"/>
        <v>-38.290092286261547</v>
      </c>
      <c r="L246" s="103">
        <f t="shared" si="57"/>
        <v>0</v>
      </c>
      <c r="M246" s="6">
        <v>244</v>
      </c>
      <c r="N246" s="105">
        <f t="shared" si="47"/>
        <v>70.879999999999981</v>
      </c>
      <c r="O246" s="105">
        <f t="shared" si="48"/>
        <v>114.85999999999999</v>
      </c>
      <c r="S246" s="145">
        <f t="shared" si="49"/>
        <v>0</v>
      </c>
      <c r="T246" s="149">
        <f t="shared" si="50"/>
        <v>0</v>
      </c>
      <c r="U246" s="6" t="e">
        <f t="shared" si="51"/>
        <v>#DIV/0!</v>
      </c>
      <c r="Z246">
        <f t="shared" si="54"/>
        <v>0</v>
      </c>
      <c r="AA246">
        <f t="shared" si="55"/>
        <v>0</v>
      </c>
      <c r="AB246">
        <f t="shared" si="56"/>
        <v>0</v>
      </c>
    </row>
    <row r="247" spans="1:28" x14ac:dyDescent="0.25">
      <c r="A247" s="92"/>
      <c r="C247" s="102"/>
      <c r="D247" s="6"/>
      <c r="E247" s="6"/>
      <c r="F247" s="6"/>
      <c r="G247" s="95">
        <f t="shared" si="52"/>
        <v>0</v>
      </c>
      <c r="H247" s="9"/>
      <c r="I247" s="9"/>
      <c r="J247" s="101">
        <f t="shared" si="53"/>
        <v>-43.980000000000004</v>
      </c>
      <c r="K247" s="104">
        <f t="shared" si="46"/>
        <v>-38.290092286261547</v>
      </c>
      <c r="L247" s="103">
        <f t="shared" si="57"/>
        <v>0</v>
      </c>
      <c r="M247" s="6">
        <v>245</v>
      </c>
      <c r="N247" s="105">
        <f t="shared" si="47"/>
        <v>70.879999999999981</v>
      </c>
      <c r="O247" s="105">
        <f t="shared" si="48"/>
        <v>114.85999999999999</v>
      </c>
      <c r="S247" s="145">
        <f t="shared" si="49"/>
        <v>0</v>
      </c>
      <c r="T247" s="149">
        <f t="shared" si="50"/>
        <v>0</v>
      </c>
      <c r="U247" s="6" t="e">
        <f t="shared" si="51"/>
        <v>#DIV/0!</v>
      </c>
      <c r="Z247">
        <f t="shared" si="54"/>
        <v>0</v>
      </c>
      <c r="AA247">
        <f t="shared" si="55"/>
        <v>0</v>
      </c>
      <c r="AB247">
        <f t="shared" si="56"/>
        <v>0</v>
      </c>
    </row>
    <row r="248" spans="1:28" x14ac:dyDescent="0.25">
      <c r="A248" s="92"/>
      <c r="C248" s="102"/>
      <c r="D248" s="6"/>
      <c r="E248" s="6"/>
      <c r="F248" s="6"/>
      <c r="G248" s="95">
        <f t="shared" si="52"/>
        <v>0</v>
      </c>
      <c r="H248" s="9"/>
      <c r="I248" s="9"/>
      <c r="J248" s="101">
        <f t="shared" si="53"/>
        <v>-43.980000000000004</v>
      </c>
      <c r="K248" s="104">
        <f t="shared" si="46"/>
        <v>-38.290092286261547</v>
      </c>
      <c r="L248" s="103">
        <f t="shared" si="57"/>
        <v>0</v>
      </c>
      <c r="M248" s="6">
        <v>246</v>
      </c>
      <c r="N248" s="105">
        <f t="shared" si="47"/>
        <v>70.879999999999981</v>
      </c>
      <c r="O248" s="105">
        <f t="shared" si="48"/>
        <v>114.85999999999999</v>
      </c>
      <c r="S248" s="145">
        <f t="shared" si="49"/>
        <v>0</v>
      </c>
      <c r="T248" s="149">
        <f t="shared" si="50"/>
        <v>0</v>
      </c>
      <c r="U248" s="6" t="e">
        <f t="shared" si="51"/>
        <v>#DIV/0!</v>
      </c>
      <c r="Z248">
        <f t="shared" si="54"/>
        <v>0</v>
      </c>
      <c r="AA248">
        <f t="shared" si="55"/>
        <v>0</v>
      </c>
      <c r="AB248">
        <f t="shared" si="56"/>
        <v>0</v>
      </c>
    </row>
    <row r="249" spans="1:28" x14ac:dyDescent="0.25">
      <c r="A249" s="92"/>
      <c r="C249" s="102"/>
      <c r="D249" s="6"/>
      <c r="E249" s="6"/>
      <c r="F249" s="6"/>
      <c r="G249" s="95">
        <f t="shared" si="52"/>
        <v>0</v>
      </c>
      <c r="H249" s="9"/>
      <c r="I249" s="9"/>
      <c r="J249" s="101">
        <f t="shared" si="53"/>
        <v>-43.980000000000004</v>
      </c>
      <c r="K249" s="104">
        <f t="shared" si="46"/>
        <v>-38.290092286261547</v>
      </c>
      <c r="L249" s="103">
        <f t="shared" si="57"/>
        <v>0</v>
      </c>
      <c r="M249" s="6">
        <v>247</v>
      </c>
      <c r="N249" s="105">
        <f t="shared" si="47"/>
        <v>70.879999999999981</v>
      </c>
      <c r="O249" s="105">
        <f t="shared" si="48"/>
        <v>114.85999999999999</v>
      </c>
      <c r="S249" s="145">
        <f t="shared" si="49"/>
        <v>0</v>
      </c>
      <c r="T249" s="149">
        <f t="shared" si="50"/>
        <v>0</v>
      </c>
      <c r="U249" s="6" t="e">
        <f t="shared" si="51"/>
        <v>#DIV/0!</v>
      </c>
      <c r="Z249">
        <f t="shared" si="54"/>
        <v>0</v>
      </c>
      <c r="AA249">
        <f t="shared" si="55"/>
        <v>0</v>
      </c>
      <c r="AB249">
        <f t="shared" si="56"/>
        <v>0</v>
      </c>
    </row>
    <row r="250" spans="1:28" x14ac:dyDescent="0.25">
      <c r="A250" s="92"/>
      <c r="C250" s="102"/>
      <c r="D250" s="6"/>
      <c r="E250" s="6"/>
      <c r="F250" s="6"/>
      <c r="G250" s="95">
        <f t="shared" si="52"/>
        <v>0</v>
      </c>
      <c r="H250" s="9"/>
      <c r="I250" s="9"/>
      <c r="J250" s="101">
        <f t="shared" si="53"/>
        <v>-43.980000000000004</v>
      </c>
      <c r="K250" s="104">
        <f t="shared" si="46"/>
        <v>-38.290092286261547</v>
      </c>
      <c r="L250" s="103">
        <f t="shared" si="57"/>
        <v>0</v>
      </c>
      <c r="M250" s="6">
        <v>248</v>
      </c>
      <c r="N250" s="105">
        <f t="shared" si="47"/>
        <v>70.879999999999981</v>
      </c>
      <c r="O250" s="105">
        <f t="shared" si="48"/>
        <v>114.85999999999999</v>
      </c>
      <c r="S250" s="145">
        <f t="shared" si="49"/>
        <v>0</v>
      </c>
      <c r="T250" s="149">
        <f t="shared" si="50"/>
        <v>0</v>
      </c>
      <c r="U250" s="6" t="e">
        <f t="shared" si="51"/>
        <v>#DIV/0!</v>
      </c>
      <c r="Z250">
        <f t="shared" si="54"/>
        <v>0</v>
      </c>
      <c r="AA250">
        <f t="shared" si="55"/>
        <v>0</v>
      </c>
      <c r="AB250">
        <f t="shared" si="56"/>
        <v>0</v>
      </c>
    </row>
    <row r="251" spans="1:28" x14ac:dyDescent="0.25">
      <c r="A251" s="92"/>
      <c r="C251" s="102"/>
      <c r="D251" s="6"/>
      <c r="E251" s="6"/>
      <c r="F251" s="6"/>
      <c r="G251" s="95">
        <f t="shared" si="52"/>
        <v>0</v>
      </c>
      <c r="H251" s="9"/>
      <c r="I251" s="9"/>
      <c r="J251" s="101">
        <f t="shared" si="53"/>
        <v>-43.980000000000004</v>
      </c>
      <c r="K251" s="104">
        <f t="shared" si="46"/>
        <v>-38.290092286261547</v>
      </c>
      <c r="L251" s="103">
        <f t="shared" si="57"/>
        <v>0</v>
      </c>
      <c r="M251" s="6">
        <v>249</v>
      </c>
      <c r="N251" s="105">
        <f t="shared" si="47"/>
        <v>70.879999999999981</v>
      </c>
      <c r="O251" s="105">
        <f t="shared" si="48"/>
        <v>114.85999999999999</v>
      </c>
      <c r="S251" s="145">
        <f t="shared" si="49"/>
        <v>0</v>
      </c>
      <c r="T251" s="149">
        <f t="shared" si="50"/>
        <v>0</v>
      </c>
      <c r="U251" s="6" t="e">
        <f t="shared" si="51"/>
        <v>#DIV/0!</v>
      </c>
      <c r="Z251">
        <f t="shared" si="54"/>
        <v>0</v>
      </c>
      <c r="AA251">
        <f t="shared" si="55"/>
        <v>0</v>
      </c>
      <c r="AB251">
        <f t="shared" si="56"/>
        <v>0</v>
      </c>
    </row>
    <row r="252" spans="1:28" x14ac:dyDescent="0.25">
      <c r="A252" s="92"/>
      <c r="C252" s="102"/>
      <c r="D252" s="6"/>
      <c r="E252" s="6"/>
      <c r="F252" s="6"/>
      <c r="G252" s="95">
        <f t="shared" si="52"/>
        <v>0</v>
      </c>
      <c r="H252" s="9"/>
      <c r="I252" s="9"/>
      <c r="J252" s="101">
        <f t="shared" si="53"/>
        <v>-43.980000000000004</v>
      </c>
      <c r="K252" s="104">
        <f t="shared" si="46"/>
        <v>-38.290092286261547</v>
      </c>
      <c r="L252" s="103">
        <f t="shared" si="57"/>
        <v>0</v>
      </c>
      <c r="M252" s="6">
        <v>250</v>
      </c>
      <c r="N252" s="105">
        <f t="shared" si="47"/>
        <v>70.879999999999981</v>
      </c>
      <c r="O252" s="105">
        <f t="shared" si="48"/>
        <v>114.85999999999999</v>
      </c>
      <c r="S252" s="145">
        <f t="shared" si="49"/>
        <v>0</v>
      </c>
      <c r="T252" s="149">
        <f t="shared" si="50"/>
        <v>0</v>
      </c>
      <c r="U252" s="6" t="e">
        <f t="shared" si="51"/>
        <v>#DIV/0!</v>
      </c>
      <c r="Z252">
        <f t="shared" si="54"/>
        <v>0</v>
      </c>
      <c r="AA252">
        <f t="shared" si="55"/>
        <v>0</v>
      </c>
      <c r="AB252">
        <f t="shared" si="56"/>
        <v>0</v>
      </c>
    </row>
    <row r="253" spans="1:28" x14ac:dyDescent="0.25">
      <c r="A253" s="92"/>
      <c r="C253" s="102"/>
      <c r="D253" s="6"/>
      <c r="E253" s="6"/>
      <c r="F253" s="6"/>
      <c r="G253" s="95">
        <f t="shared" si="52"/>
        <v>0</v>
      </c>
      <c r="H253" s="9"/>
      <c r="I253" s="9"/>
      <c r="J253" s="101">
        <f t="shared" si="53"/>
        <v>-43.980000000000004</v>
      </c>
      <c r="K253" s="104">
        <f t="shared" si="46"/>
        <v>-38.290092286261547</v>
      </c>
      <c r="L253" s="103">
        <f t="shared" si="57"/>
        <v>0</v>
      </c>
      <c r="M253" s="6">
        <v>251</v>
      </c>
      <c r="N253" s="105">
        <f t="shared" si="47"/>
        <v>70.879999999999981</v>
      </c>
      <c r="O253" s="105">
        <f t="shared" si="48"/>
        <v>114.85999999999999</v>
      </c>
      <c r="S253" s="145">
        <f t="shared" si="49"/>
        <v>0</v>
      </c>
      <c r="T253" s="149">
        <f t="shared" si="50"/>
        <v>0</v>
      </c>
      <c r="U253" s="6" t="e">
        <f t="shared" si="51"/>
        <v>#DIV/0!</v>
      </c>
      <c r="Z253">
        <f t="shared" si="54"/>
        <v>0</v>
      </c>
      <c r="AA253">
        <f t="shared" si="55"/>
        <v>0</v>
      </c>
      <c r="AB253">
        <f t="shared" si="56"/>
        <v>0</v>
      </c>
    </row>
    <row r="254" spans="1:28" x14ac:dyDescent="0.25">
      <c r="A254" s="92"/>
      <c r="C254" s="102"/>
      <c r="D254" s="6"/>
      <c r="E254" s="6"/>
      <c r="F254" s="6"/>
      <c r="G254" s="95">
        <f t="shared" si="52"/>
        <v>0</v>
      </c>
      <c r="H254" s="9"/>
      <c r="I254" s="9"/>
      <c r="J254" s="101">
        <f t="shared" si="53"/>
        <v>-43.980000000000004</v>
      </c>
      <c r="K254" s="104">
        <f t="shared" si="46"/>
        <v>-38.290092286261547</v>
      </c>
      <c r="L254" s="103">
        <f t="shared" si="57"/>
        <v>0</v>
      </c>
      <c r="M254" s="6">
        <v>252</v>
      </c>
      <c r="N254" s="105">
        <f t="shared" si="47"/>
        <v>70.879999999999981</v>
      </c>
      <c r="O254" s="105">
        <f t="shared" si="48"/>
        <v>114.85999999999999</v>
      </c>
      <c r="S254" s="145">
        <f t="shared" si="49"/>
        <v>0</v>
      </c>
      <c r="T254" s="149">
        <f t="shared" si="50"/>
        <v>0</v>
      </c>
      <c r="U254" s="6" t="e">
        <f t="shared" si="51"/>
        <v>#DIV/0!</v>
      </c>
      <c r="Z254">
        <f t="shared" si="54"/>
        <v>0</v>
      </c>
      <c r="AA254">
        <f t="shared" si="55"/>
        <v>0</v>
      </c>
      <c r="AB254">
        <f t="shared" si="56"/>
        <v>0</v>
      </c>
    </row>
    <row r="255" spans="1:28" x14ac:dyDescent="0.25">
      <c r="A255" s="92"/>
      <c r="C255" s="102"/>
      <c r="D255" s="6"/>
      <c r="E255" s="6"/>
      <c r="F255" s="6"/>
      <c r="G255" s="95">
        <f t="shared" si="52"/>
        <v>0</v>
      </c>
      <c r="H255" s="9"/>
      <c r="I255" s="9"/>
      <c r="J255" s="101">
        <f t="shared" si="53"/>
        <v>-43.980000000000004</v>
      </c>
      <c r="K255" s="104">
        <f t="shared" si="46"/>
        <v>-38.290092286261547</v>
      </c>
      <c r="L255" s="103">
        <f t="shared" si="57"/>
        <v>0</v>
      </c>
      <c r="M255" s="6">
        <v>253</v>
      </c>
      <c r="N255" s="105">
        <f t="shared" si="47"/>
        <v>70.879999999999981</v>
      </c>
      <c r="O255" s="105">
        <f t="shared" si="48"/>
        <v>114.85999999999999</v>
      </c>
      <c r="S255" s="145">
        <f t="shared" si="49"/>
        <v>0</v>
      </c>
      <c r="T255" s="149">
        <f t="shared" si="50"/>
        <v>0</v>
      </c>
      <c r="U255" s="6" t="e">
        <f t="shared" si="51"/>
        <v>#DIV/0!</v>
      </c>
      <c r="Z255">
        <f t="shared" si="54"/>
        <v>0</v>
      </c>
      <c r="AA255">
        <f t="shared" si="55"/>
        <v>0</v>
      </c>
      <c r="AB255">
        <f t="shared" si="56"/>
        <v>0</v>
      </c>
    </row>
    <row r="256" spans="1:28" x14ac:dyDescent="0.25">
      <c r="A256" s="92"/>
      <c r="C256" s="102"/>
      <c r="D256" s="6"/>
      <c r="E256" s="6"/>
      <c r="F256" s="6"/>
      <c r="G256" s="95">
        <f t="shared" si="52"/>
        <v>0</v>
      </c>
      <c r="H256" s="9"/>
      <c r="I256" s="9"/>
      <c r="J256" s="101">
        <f t="shared" si="53"/>
        <v>-43.980000000000004</v>
      </c>
      <c r="K256" s="104">
        <f t="shared" si="46"/>
        <v>-38.290092286261547</v>
      </c>
      <c r="L256" s="103">
        <f t="shared" si="57"/>
        <v>0</v>
      </c>
      <c r="M256" s="6">
        <v>254</v>
      </c>
      <c r="N256" s="105">
        <f t="shared" si="47"/>
        <v>70.879999999999981</v>
      </c>
      <c r="O256" s="105">
        <f t="shared" si="48"/>
        <v>114.85999999999999</v>
      </c>
      <c r="S256" s="145">
        <f t="shared" si="49"/>
        <v>0</v>
      </c>
      <c r="T256" s="149">
        <f t="shared" si="50"/>
        <v>0</v>
      </c>
      <c r="U256" s="6" t="e">
        <f t="shared" si="51"/>
        <v>#DIV/0!</v>
      </c>
      <c r="Z256">
        <f t="shared" si="54"/>
        <v>0</v>
      </c>
      <c r="AA256">
        <f t="shared" si="55"/>
        <v>0</v>
      </c>
      <c r="AB256">
        <f t="shared" si="56"/>
        <v>0</v>
      </c>
    </row>
    <row r="257" spans="1:28" x14ac:dyDescent="0.25">
      <c r="A257" s="92"/>
      <c r="C257" s="102"/>
      <c r="D257" s="6"/>
      <c r="E257" s="6"/>
      <c r="F257" s="6"/>
      <c r="G257" s="95">
        <f t="shared" si="52"/>
        <v>0</v>
      </c>
      <c r="H257" s="9"/>
      <c r="I257" s="9"/>
      <c r="J257" s="101">
        <f t="shared" si="53"/>
        <v>-43.980000000000004</v>
      </c>
      <c r="K257" s="104">
        <f t="shared" si="46"/>
        <v>-38.290092286261547</v>
      </c>
      <c r="L257" s="103">
        <f t="shared" si="57"/>
        <v>0</v>
      </c>
      <c r="M257" s="6">
        <v>255</v>
      </c>
      <c r="N257" s="105">
        <f t="shared" si="47"/>
        <v>70.879999999999981</v>
      </c>
      <c r="O257" s="105">
        <f t="shared" si="48"/>
        <v>114.85999999999999</v>
      </c>
      <c r="S257" s="145">
        <f t="shared" si="49"/>
        <v>0</v>
      </c>
      <c r="T257" s="149">
        <f t="shared" si="50"/>
        <v>0</v>
      </c>
      <c r="U257" s="6" t="e">
        <f t="shared" si="51"/>
        <v>#DIV/0!</v>
      </c>
      <c r="Z257">
        <f t="shared" si="54"/>
        <v>0</v>
      </c>
      <c r="AA257">
        <f t="shared" si="55"/>
        <v>0</v>
      </c>
      <c r="AB257">
        <f t="shared" si="56"/>
        <v>0</v>
      </c>
    </row>
    <row r="258" spans="1:28" x14ac:dyDescent="0.25">
      <c r="A258" s="92"/>
      <c r="C258" s="102"/>
      <c r="D258" s="6"/>
      <c r="E258" s="6"/>
      <c r="F258" s="6"/>
      <c r="G258" s="95">
        <f t="shared" si="52"/>
        <v>0</v>
      </c>
      <c r="H258" s="9"/>
      <c r="I258" s="9"/>
      <c r="J258" s="101">
        <f t="shared" si="53"/>
        <v>-43.980000000000004</v>
      </c>
      <c r="K258" s="104">
        <f t="shared" si="46"/>
        <v>-38.290092286261547</v>
      </c>
      <c r="L258" s="103">
        <f t="shared" si="57"/>
        <v>0</v>
      </c>
      <c r="M258" s="6">
        <v>256</v>
      </c>
      <c r="N258" s="105">
        <f t="shared" si="47"/>
        <v>70.879999999999981</v>
      </c>
      <c r="O258" s="105">
        <f t="shared" si="48"/>
        <v>114.85999999999999</v>
      </c>
      <c r="S258" s="145">
        <f t="shared" si="49"/>
        <v>0</v>
      </c>
      <c r="T258" s="149">
        <f t="shared" si="50"/>
        <v>0</v>
      </c>
      <c r="U258" s="6" t="e">
        <f t="shared" si="51"/>
        <v>#DIV/0!</v>
      </c>
      <c r="Z258">
        <f t="shared" si="54"/>
        <v>0</v>
      </c>
      <c r="AA258">
        <f t="shared" si="55"/>
        <v>0</v>
      </c>
      <c r="AB258">
        <f t="shared" si="56"/>
        <v>0</v>
      </c>
    </row>
    <row r="259" spans="1:28" x14ac:dyDescent="0.25">
      <c r="A259" s="92"/>
      <c r="C259" s="102"/>
      <c r="D259" s="6"/>
      <c r="E259" s="6"/>
      <c r="F259" s="6"/>
      <c r="G259" s="95">
        <f t="shared" si="52"/>
        <v>0</v>
      </c>
      <c r="H259" s="9"/>
      <c r="I259" s="9"/>
      <c r="J259" s="101">
        <f t="shared" si="53"/>
        <v>-43.980000000000004</v>
      </c>
      <c r="K259" s="104">
        <f t="shared" si="46"/>
        <v>-38.290092286261547</v>
      </c>
      <c r="L259" s="103">
        <f t="shared" si="57"/>
        <v>0</v>
      </c>
      <c r="M259" s="6">
        <v>257</v>
      </c>
      <c r="N259" s="105">
        <f t="shared" si="47"/>
        <v>70.879999999999981</v>
      </c>
      <c r="O259" s="105">
        <f t="shared" si="48"/>
        <v>114.85999999999999</v>
      </c>
      <c r="S259" s="145">
        <f t="shared" si="49"/>
        <v>0</v>
      </c>
      <c r="T259" s="149">
        <f t="shared" si="50"/>
        <v>0</v>
      </c>
      <c r="U259" s="6" t="e">
        <f t="shared" si="51"/>
        <v>#DIV/0!</v>
      </c>
      <c r="Z259">
        <f t="shared" si="54"/>
        <v>0</v>
      </c>
      <c r="AA259">
        <f t="shared" si="55"/>
        <v>0</v>
      </c>
      <c r="AB259">
        <f t="shared" si="56"/>
        <v>0</v>
      </c>
    </row>
    <row r="260" spans="1:28" x14ac:dyDescent="0.25">
      <c r="A260" s="92"/>
      <c r="C260" s="102"/>
      <c r="D260" s="6"/>
      <c r="E260" s="6"/>
      <c r="F260" s="6"/>
      <c r="G260" s="95">
        <f t="shared" si="52"/>
        <v>0</v>
      </c>
      <c r="H260" s="9"/>
      <c r="I260" s="9"/>
      <c r="J260" s="101">
        <f t="shared" si="53"/>
        <v>-43.980000000000004</v>
      </c>
      <c r="K260" s="104">
        <f t="shared" ref="K260:K323" si="58">(N260-O260)/O260*100</f>
        <v>-38.290092286261547</v>
      </c>
      <c r="L260" s="103">
        <f t="shared" si="57"/>
        <v>0</v>
      </c>
      <c r="M260" s="6">
        <v>258</v>
      </c>
      <c r="N260" s="105">
        <f t="shared" ref="N260:N323" si="59">N259+G260</f>
        <v>70.879999999999981</v>
      </c>
      <c r="O260" s="105">
        <f t="shared" ref="O260:O323" si="60">O259+C260</f>
        <v>114.85999999999999</v>
      </c>
      <c r="S260" s="145">
        <f t="shared" si="49"/>
        <v>0</v>
      </c>
      <c r="T260" s="149">
        <f t="shared" si="50"/>
        <v>0</v>
      </c>
      <c r="U260" s="6" t="e">
        <f t="shared" si="51"/>
        <v>#DIV/0!</v>
      </c>
      <c r="Z260">
        <f t="shared" si="54"/>
        <v>0</v>
      </c>
      <c r="AA260">
        <f t="shared" si="55"/>
        <v>0</v>
      </c>
      <c r="AB260">
        <f t="shared" si="56"/>
        <v>0</v>
      </c>
    </row>
    <row r="261" spans="1:28" x14ac:dyDescent="0.25">
      <c r="A261" s="92"/>
      <c r="C261" s="102"/>
      <c r="D261" s="6"/>
      <c r="E261" s="6"/>
      <c r="F261" s="6"/>
      <c r="G261" s="95">
        <f t="shared" si="52"/>
        <v>0</v>
      </c>
      <c r="H261" s="9"/>
      <c r="I261" s="9"/>
      <c r="J261" s="101">
        <f t="shared" si="53"/>
        <v>-43.980000000000004</v>
      </c>
      <c r="K261" s="104">
        <f t="shared" si="58"/>
        <v>-38.290092286261547</v>
      </c>
      <c r="L261" s="103">
        <f t="shared" si="57"/>
        <v>0</v>
      </c>
      <c r="M261" s="6">
        <v>259</v>
      </c>
      <c r="N261" s="105">
        <f t="shared" si="59"/>
        <v>70.879999999999981</v>
      </c>
      <c r="O261" s="105">
        <f t="shared" si="60"/>
        <v>114.85999999999999</v>
      </c>
      <c r="S261" s="145">
        <f t="shared" si="49"/>
        <v>0</v>
      </c>
      <c r="T261" s="149">
        <f t="shared" si="50"/>
        <v>0</v>
      </c>
      <c r="U261" s="6" t="e">
        <f t="shared" si="51"/>
        <v>#DIV/0!</v>
      </c>
      <c r="Z261">
        <f t="shared" si="54"/>
        <v>0</v>
      </c>
      <c r="AA261">
        <f t="shared" si="55"/>
        <v>0</v>
      </c>
      <c r="AB261">
        <f t="shared" si="56"/>
        <v>0</v>
      </c>
    </row>
    <row r="262" spans="1:28" x14ac:dyDescent="0.25">
      <c r="A262" s="92"/>
      <c r="C262" s="102"/>
      <c r="D262" s="6"/>
      <c r="E262" s="6"/>
      <c r="F262" s="6"/>
      <c r="G262" s="95">
        <f t="shared" si="52"/>
        <v>0</v>
      </c>
      <c r="H262" s="9"/>
      <c r="I262" s="9"/>
      <c r="J262" s="101">
        <f t="shared" si="53"/>
        <v>-43.980000000000004</v>
      </c>
      <c r="K262" s="104">
        <f t="shared" si="58"/>
        <v>-38.290092286261547</v>
      </c>
      <c r="L262" s="103">
        <f t="shared" si="57"/>
        <v>0</v>
      </c>
      <c r="M262" s="6">
        <v>260</v>
      </c>
      <c r="N262" s="105">
        <f t="shared" si="59"/>
        <v>70.879999999999981</v>
      </c>
      <c r="O262" s="105">
        <f t="shared" si="60"/>
        <v>114.85999999999999</v>
      </c>
      <c r="S262" s="145">
        <f t="shared" si="49"/>
        <v>0</v>
      </c>
      <c r="T262" s="149">
        <f t="shared" si="50"/>
        <v>0</v>
      </c>
      <c r="U262" s="6" t="e">
        <f t="shared" si="51"/>
        <v>#DIV/0!</v>
      </c>
      <c r="Z262">
        <f t="shared" si="54"/>
        <v>0</v>
      </c>
      <c r="AA262">
        <f t="shared" si="55"/>
        <v>0</v>
      </c>
      <c r="AB262">
        <f t="shared" si="56"/>
        <v>0</v>
      </c>
    </row>
    <row r="263" spans="1:28" x14ac:dyDescent="0.25">
      <c r="A263" s="92"/>
      <c r="C263" s="102"/>
      <c r="D263" s="6"/>
      <c r="E263" s="6"/>
      <c r="F263" s="6"/>
      <c r="G263" s="95">
        <f t="shared" si="52"/>
        <v>0</v>
      </c>
      <c r="H263" s="9"/>
      <c r="I263" s="9"/>
      <c r="J263" s="101">
        <f t="shared" si="53"/>
        <v>-43.980000000000004</v>
      </c>
      <c r="K263" s="104">
        <f t="shared" si="58"/>
        <v>-38.290092286261547</v>
      </c>
      <c r="L263" s="103">
        <f t="shared" si="57"/>
        <v>0</v>
      </c>
      <c r="M263" s="6">
        <v>261</v>
      </c>
      <c r="N263" s="105">
        <f t="shared" si="59"/>
        <v>70.879999999999981</v>
      </c>
      <c r="O263" s="105">
        <f t="shared" si="60"/>
        <v>114.85999999999999</v>
      </c>
      <c r="S263" s="145">
        <f t="shared" si="49"/>
        <v>0</v>
      </c>
      <c r="T263" s="149">
        <f t="shared" si="50"/>
        <v>0</v>
      </c>
      <c r="U263" s="6" t="e">
        <f t="shared" si="51"/>
        <v>#DIV/0!</v>
      </c>
      <c r="Z263">
        <f t="shared" si="54"/>
        <v>0</v>
      </c>
      <c r="AA263">
        <f t="shared" si="55"/>
        <v>0</v>
      </c>
      <c r="AB263">
        <f t="shared" si="56"/>
        <v>0</v>
      </c>
    </row>
    <row r="264" spans="1:28" x14ac:dyDescent="0.25">
      <c r="A264" s="92"/>
      <c r="C264" s="102"/>
      <c r="D264" s="6"/>
      <c r="E264" s="6"/>
      <c r="F264" s="6"/>
      <c r="G264" s="95">
        <f t="shared" si="52"/>
        <v>0</v>
      </c>
      <c r="H264" s="9"/>
      <c r="I264" s="9"/>
      <c r="J264" s="101">
        <f t="shared" si="53"/>
        <v>-43.980000000000004</v>
      </c>
      <c r="K264" s="104">
        <f t="shared" si="58"/>
        <v>-38.290092286261547</v>
      </c>
      <c r="L264" s="103">
        <f t="shared" si="57"/>
        <v>0</v>
      </c>
      <c r="M264" s="6">
        <v>262</v>
      </c>
      <c r="N264" s="105">
        <f t="shared" si="59"/>
        <v>70.879999999999981</v>
      </c>
      <c r="O264" s="105">
        <f t="shared" si="60"/>
        <v>114.85999999999999</v>
      </c>
      <c r="S264" s="145">
        <f t="shared" si="49"/>
        <v>0</v>
      </c>
      <c r="T264" s="149">
        <f t="shared" si="50"/>
        <v>0</v>
      </c>
      <c r="U264" s="6" t="e">
        <f t="shared" si="51"/>
        <v>#DIV/0!</v>
      </c>
      <c r="Z264">
        <f t="shared" si="54"/>
        <v>0</v>
      </c>
      <c r="AA264">
        <f t="shared" si="55"/>
        <v>0</v>
      </c>
      <c r="AB264">
        <f t="shared" si="56"/>
        <v>0</v>
      </c>
    </row>
    <row r="265" spans="1:28" x14ac:dyDescent="0.25">
      <c r="A265" s="92"/>
      <c r="C265" s="102"/>
      <c r="D265" s="6"/>
      <c r="E265" s="6"/>
      <c r="F265" s="6"/>
      <c r="G265" s="95">
        <f t="shared" si="52"/>
        <v>0</v>
      </c>
      <c r="H265" s="9"/>
      <c r="I265" s="9"/>
      <c r="J265" s="101">
        <f t="shared" si="53"/>
        <v>-43.980000000000004</v>
      </c>
      <c r="K265" s="104">
        <f t="shared" si="58"/>
        <v>-38.290092286261547</v>
      </c>
      <c r="L265" s="103">
        <f t="shared" si="57"/>
        <v>0</v>
      </c>
      <c r="M265" s="6">
        <v>263</v>
      </c>
      <c r="N265" s="105">
        <f t="shared" si="59"/>
        <v>70.879999999999981</v>
      </c>
      <c r="O265" s="105">
        <f t="shared" si="60"/>
        <v>114.85999999999999</v>
      </c>
      <c r="S265" s="145">
        <f t="shared" si="49"/>
        <v>0</v>
      </c>
      <c r="T265" s="149">
        <f t="shared" si="50"/>
        <v>0</v>
      </c>
      <c r="U265" s="6" t="e">
        <f t="shared" si="51"/>
        <v>#DIV/0!</v>
      </c>
      <c r="Z265">
        <f t="shared" si="54"/>
        <v>0</v>
      </c>
      <c r="AA265">
        <f t="shared" si="55"/>
        <v>0</v>
      </c>
      <c r="AB265">
        <f t="shared" si="56"/>
        <v>0</v>
      </c>
    </row>
    <row r="266" spans="1:28" x14ac:dyDescent="0.25">
      <c r="A266" s="92"/>
      <c r="C266" s="102"/>
      <c r="D266" s="6"/>
      <c r="E266" s="6"/>
      <c r="F266" s="6"/>
      <c r="G266" s="95">
        <f t="shared" si="52"/>
        <v>0</v>
      </c>
      <c r="H266" s="9"/>
      <c r="I266" s="9"/>
      <c r="J266" s="101">
        <f t="shared" si="53"/>
        <v>-43.980000000000004</v>
      </c>
      <c r="K266" s="104">
        <f t="shared" si="58"/>
        <v>-38.290092286261547</v>
      </c>
      <c r="L266" s="103">
        <f t="shared" si="57"/>
        <v>0</v>
      </c>
      <c r="M266" s="6">
        <v>264</v>
      </c>
      <c r="N266" s="105">
        <f t="shared" si="59"/>
        <v>70.879999999999981</v>
      </c>
      <c r="O266" s="105">
        <f t="shared" si="60"/>
        <v>114.85999999999999</v>
      </c>
      <c r="S266" s="145">
        <f t="shared" si="49"/>
        <v>0</v>
      </c>
      <c r="T266" s="149">
        <f t="shared" si="50"/>
        <v>0</v>
      </c>
      <c r="U266" s="6" t="e">
        <f t="shared" si="51"/>
        <v>#DIV/0!</v>
      </c>
      <c r="Z266">
        <f t="shared" si="54"/>
        <v>0</v>
      </c>
      <c r="AA266">
        <f t="shared" si="55"/>
        <v>0</v>
      </c>
      <c r="AB266">
        <f t="shared" si="56"/>
        <v>0</v>
      </c>
    </row>
    <row r="267" spans="1:28" x14ac:dyDescent="0.25">
      <c r="A267" s="92"/>
      <c r="C267" s="102"/>
      <c r="D267" s="6"/>
      <c r="E267" s="6"/>
      <c r="F267" s="6"/>
      <c r="G267" s="95">
        <f t="shared" si="52"/>
        <v>0</v>
      </c>
      <c r="H267" s="9"/>
      <c r="I267" s="9"/>
      <c r="J267" s="101">
        <f t="shared" si="53"/>
        <v>-43.980000000000004</v>
      </c>
      <c r="K267" s="104">
        <f t="shared" si="58"/>
        <v>-38.290092286261547</v>
      </c>
      <c r="L267" s="103">
        <f t="shared" si="57"/>
        <v>0</v>
      </c>
      <c r="M267" s="6">
        <v>265</v>
      </c>
      <c r="N267" s="105">
        <f t="shared" si="59"/>
        <v>70.879999999999981</v>
      </c>
      <c r="O267" s="105">
        <f t="shared" si="60"/>
        <v>114.85999999999999</v>
      </c>
      <c r="S267" s="145">
        <f t="shared" si="49"/>
        <v>0</v>
      </c>
      <c r="T267" s="149">
        <f t="shared" si="50"/>
        <v>0</v>
      </c>
      <c r="U267" s="6" t="e">
        <f t="shared" si="51"/>
        <v>#DIV/0!</v>
      </c>
      <c r="Z267">
        <f t="shared" si="54"/>
        <v>0</v>
      </c>
      <c r="AA267">
        <f t="shared" si="55"/>
        <v>0</v>
      </c>
      <c r="AB267">
        <f t="shared" si="56"/>
        <v>0</v>
      </c>
    </row>
    <row r="268" spans="1:28" x14ac:dyDescent="0.25">
      <c r="A268" s="92"/>
      <c r="C268" s="102"/>
      <c r="D268" s="6"/>
      <c r="E268" s="6"/>
      <c r="F268" s="6"/>
      <c r="G268" s="95">
        <f t="shared" si="52"/>
        <v>0</v>
      </c>
      <c r="H268" s="9"/>
      <c r="I268" s="9"/>
      <c r="J268" s="101">
        <f t="shared" si="53"/>
        <v>-43.980000000000004</v>
      </c>
      <c r="K268" s="104">
        <f t="shared" si="58"/>
        <v>-38.290092286261547</v>
      </c>
      <c r="L268" s="103">
        <f t="shared" si="57"/>
        <v>0</v>
      </c>
      <c r="M268" s="6">
        <v>266</v>
      </c>
      <c r="N268" s="105">
        <f t="shared" si="59"/>
        <v>70.879999999999981</v>
      </c>
      <c r="O268" s="105">
        <f t="shared" si="60"/>
        <v>114.85999999999999</v>
      </c>
      <c r="S268" s="145">
        <f t="shared" si="49"/>
        <v>0</v>
      </c>
      <c r="T268" s="149">
        <f t="shared" si="50"/>
        <v>0</v>
      </c>
      <c r="U268" s="6" t="e">
        <f t="shared" si="51"/>
        <v>#DIV/0!</v>
      </c>
      <c r="Z268">
        <f t="shared" si="54"/>
        <v>0</v>
      </c>
      <c r="AA268">
        <f t="shared" si="55"/>
        <v>0</v>
      </c>
      <c r="AB268">
        <f t="shared" si="56"/>
        <v>0</v>
      </c>
    </row>
    <row r="269" spans="1:28" x14ac:dyDescent="0.25">
      <c r="A269" s="92"/>
      <c r="C269" s="102"/>
      <c r="D269" s="6"/>
      <c r="E269" s="6"/>
      <c r="F269" s="6"/>
      <c r="G269" s="95">
        <f t="shared" si="52"/>
        <v>0</v>
      </c>
      <c r="H269" s="9"/>
      <c r="I269" s="9"/>
      <c r="J269" s="101">
        <f t="shared" si="53"/>
        <v>-43.980000000000004</v>
      </c>
      <c r="K269" s="104">
        <f t="shared" si="58"/>
        <v>-38.290092286261547</v>
      </c>
      <c r="L269" s="103">
        <f t="shared" si="57"/>
        <v>0</v>
      </c>
      <c r="M269" s="6">
        <v>267</v>
      </c>
      <c r="N269" s="105">
        <f t="shared" si="59"/>
        <v>70.879999999999981</v>
      </c>
      <c r="O269" s="105">
        <f t="shared" si="60"/>
        <v>114.85999999999999</v>
      </c>
      <c r="S269" s="145">
        <f t="shared" si="49"/>
        <v>0</v>
      </c>
      <c r="T269" s="149">
        <f t="shared" si="50"/>
        <v>0</v>
      </c>
      <c r="U269" s="6" t="e">
        <f t="shared" si="51"/>
        <v>#DIV/0!</v>
      </c>
      <c r="Z269">
        <f t="shared" si="54"/>
        <v>0</v>
      </c>
      <c r="AA269">
        <f t="shared" si="55"/>
        <v>0</v>
      </c>
      <c r="AB269">
        <f t="shared" si="56"/>
        <v>0</v>
      </c>
    </row>
    <row r="270" spans="1:28" x14ac:dyDescent="0.25">
      <c r="A270" s="92"/>
      <c r="C270" s="102"/>
      <c r="D270" s="6"/>
      <c r="E270" s="6"/>
      <c r="F270" s="6"/>
      <c r="G270" s="95">
        <f t="shared" si="52"/>
        <v>0</v>
      </c>
      <c r="H270" s="9"/>
      <c r="I270" s="9"/>
      <c r="J270" s="101">
        <f t="shared" si="53"/>
        <v>-43.980000000000004</v>
      </c>
      <c r="K270" s="104">
        <f t="shared" si="58"/>
        <v>-38.290092286261547</v>
      </c>
      <c r="L270" s="103">
        <f t="shared" si="57"/>
        <v>0</v>
      </c>
      <c r="M270" s="6">
        <v>268</v>
      </c>
      <c r="N270" s="105">
        <f t="shared" si="59"/>
        <v>70.879999999999981</v>
      </c>
      <c r="O270" s="105">
        <f t="shared" si="60"/>
        <v>114.85999999999999</v>
      </c>
      <c r="S270" s="145">
        <f t="shared" si="49"/>
        <v>0</v>
      </c>
      <c r="T270" s="149">
        <f t="shared" si="50"/>
        <v>0</v>
      </c>
      <c r="U270" s="6" t="e">
        <f t="shared" si="51"/>
        <v>#DIV/0!</v>
      </c>
      <c r="Z270">
        <f t="shared" si="54"/>
        <v>0</v>
      </c>
      <c r="AA270">
        <f t="shared" si="55"/>
        <v>0</v>
      </c>
      <c r="AB270">
        <f t="shared" si="56"/>
        <v>0</v>
      </c>
    </row>
    <row r="271" spans="1:28" x14ac:dyDescent="0.25">
      <c r="A271" s="92"/>
      <c r="C271" s="102"/>
      <c r="D271" s="6"/>
      <c r="E271" s="6"/>
      <c r="F271" s="6"/>
      <c r="G271" s="95">
        <f t="shared" si="52"/>
        <v>0</v>
      </c>
      <c r="H271" s="9"/>
      <c r="I271" s="9"/>
      <c r="J271" s="101">
        <f t="shared" si="53"/>
        <v>-43.980000000000004</v>
      </c>
      <c r="K271" s="104">
        <f t="shared" si="58"/>
        <v>-38.290092286261547</v>
      </c>
      <c r="L271" s="103">
        <f t="shared" si="57"/>
        <v>0</v>
      </c>
      <c r="M271" s="6">
        <v>269</v>
      </c>
      <c r="N271" s="105">
        <f t="shared" si="59"/>
        <v>70.879999999999981</v>
      </c>
      <c r="O271" s="105">
        <f t="shared" si="60"/>
        <v>114.85999999999999</v>
      </c>
      <c r="S271" s="145">
        <f t="shared" si="49"/>
        <v>0</v>
      </c>
      <c r="T271" s="149">
        <f t="shared" si="50"/>
        <v>0</v>
      </c>
      <c r="U271" s="6" t="e">
        <f t="shared" si="51"/>
        <v>#DIV/0!</v>
      </c>
      <c r="Z271">
        <f t="shared" si="54"/>
        <v>0</v>
      </c>
      <c r="AA271">
        <f t="shared" si="55"/>
        <v>0</v>
      </c>
      <c r="AB271">
        <f t="shared" si="56"/>
        <v>0</v>
      </c>
    </row>
    <row r="272" spans="1:28" x14ac:dyDescent="0.25">
      <c r="A272" s="92"/>
      <c r="C272" s="102"/>
      <c r="D272" s="6"/>
      <c r="E272" s="6"/>
      <c r="F272" s="6"/>
      <c r="G272" s="95">
        <f t="shared" si="52"/>
        <v>0</v>
      </c>
      <c r="H272" s="9"/>
      <c r="I272" s="9"/>
      <c r="J272" s="101">
        <f t="shared" si="53"/>
        <v>-43.980000000000004</v>
      </c>
      <c r="K272" s="104">
        <f t="shared" si="58"/>
        <v>-38.290092286261547</v>
      </c>
      <c r="L272" s="103">
        <f t="shared" si="57"/>
        <v>0</v>
      </c>
      <c r="M272" s="6">
        <v>270</v>
      </c>
      <c r="N272" s="105">
        <f t="shared" si="59"/>
        <v>70.879999999999981</v>
      </c>
      <c r="O272" s="105">
        <f t="shared" si="60"/>
        <v>114.85999999999999</v>
      </c>
      <c r="S272" s="145">
        <f t="shared" si="49"/>
        <v>0</v>
      </c>
      <c r="T272" s="149">
        <f t="shared" si="50"/>
        <v>0</v>
      </c>
      <c r="U272" s="6" t="e">
        <f t="shared" si="51"/>
        <v>#DIV/0!</v>
      </c>
      <c r="Z272">
        <f t="shared" si="54"/>
        <v>0</v>
      </c>
      <c r="AA272">
        <f t="shared" si="55"/>
        <v>0</v>
      </c>
      <c r="AB272">
        <f t="shared" si="56"/>
        <v>0</v>
      </c>
    </row>
    <row r="273" spans="1:28" x14ac:dyDescent="0.25">
      <c r="A273" s="92"/>
      <c r="C273" s="102"/>
      <c r="D273" s="6"/>
      <c r="E273" s="6"/>
      <c r="F273" s="6"/>
      <c r="G273" s="95">
        <f t="shared" si="52"/>
        <v>0</v>
      </c>
      <c r="H273" s="9"/>
      <c r="I273" s="9"/>
      <c r="J273" s="101">
        <f t="shared" si="53"/>
        <v>-43.980000000000004</v>
      </c>
      <c r="K273" s="104">
        <f t="shared" si="58"/>
        <v>-38.290092286261547</v>
      </c>
      <c r="L273" s="103">
        <f t="shared" si="57"/>
        <v>0</v>
      </c>
      <c r="M273" s="6">
        <v>271</v>
      </c>
      <c r="N273" s="105">
        <f t="shared" si="59"/>
        <v>70.879999999999981</v>
      </c>
      <c r="O273" s="105">
        <f t="shared" si="60"/>
        <v>114.85999999999999</v>
      </c>
      <c r="S273" s="145">
        <f t="shared" si="49"/>
        <v>0</v>
      </c>
      <c r="T273" s="149">
        <f t="shared" si="50"/>
        <v>0</v>
      </c>
      <c r="U273" s="6" t="e">
        <f t="shared" si="51"/>
        <v>#DIV/0!</v>
      </c>
      <c r="Z273">
        <f t="shared" si="54"/>
        <v>0</v>
      </c>
      <c r="AA273">
        <f t="shared" si="55"/>
        <v>0</v>
      </c>
      <c r="AB273">
        <f t="shared" si="56"/>
        <v>0</v>
      </c>
    </row>
    <row r="274" spans="1:28" x14ac:dyDescent="0.25">
      <c r="A274" s="92"/>
      <c r="C274" s="102"/>
      <c r="D274" s="6"/>
      <c r="E274" s="6"/>
      <c r="F274" s="6"/>
      <c r="G274" s="95">
        <f t="shared" si="52"/>
        <v>0</v>
      </c>
      <c r="H274" s="9"/>
      <c r="I274" s="9"/>
      <c r="J274" s="101">
        <f t="shared" si="53"/>
        <v>-43.980000000000004</v>
      </c>
      <c r="K274" s="104">
        <f t="shared" si="58"/>
        <v>-38.290092286261547</v>
      </c>
      <c r="L274" s="103">
        <f t="shared" si="57"/>
        <v>0</v>
      </c>
      <c r="M274" s="6">
        <v>272</v>
      </c>
      <c r="N274" s="105">
        <f t="shared" si="59"/>
        <v>70.879999999999981</v>
      </c>
      <c r="O274" s="105">
        <f t="shared" si="60"/>
        <v>114.85999999999999</v>
      </c>
      <c r="S274" s="145">
        <f t="shared" ref="S274:S337" si="61">D274-R274</f>
        <v>0</v>
      </c>
      <c r="T274" s="149">
        <f t="shared" ref="T274:T337" si="62">IF(S274&gt;0,S274/E274*100,0)</f>
        <v>0</v>
      </c>
      <c r="U274" s="6" t="e">
        <f t="shared" ref="U274:U337" si="63">D274/E274*100</f>
        <v>#DIV/0!</v>
      </c>
      <c r="Z274">
        <f t="shared" si="54"/>
        <v>0</v>
      </c>
      <c r="AA274">
        <f t="shared" si="55"/>
        <v>0</v>
      </c>
      <c r="AB274">
        <f t="shared" si="56"/>
        <v>0</v>
      </c>
    </row>
    <row r="275" spans="1:28" x14ac:dyDescent="0.25">
      <c r="A275" s="92"/>
      <c r="C275" s="102"/>
      <c r="D275" s="6"/>
      <c r="E275" s="6"/>
      <c r="F275" s="6"/>
      <c r="G275" s="95">
        <f t="shared" ref="G275:G338" si="64">H275+I275</f>
        <v>0</v>
      </c>
      <c r="H275" s="9"/>
      <c r="I275" s="9"/>
      <c r="J275" s="101">
        <f t="shared" ref="J275:J338" si="65">J274-C275+G275</f>
        <v>-43.980000000000004</v>
      </c>
      <c r="K275" s="104">
        <f t="shared" si="58"/>
        <v>-38.290092286261547</v>
      </c>
      <c r="L275" s="103">
        <f t="shared" si="57"/>
        <v>0</v>
      </c>
      <c r="M275" s="6">
        <v>273</v>
      </c>
      <c r="N275" s="105">
        <f t="shared" si="59"/>
        <v>70.879999999999981</v>
      </c>
      <c r="O275" s="105">
        <f t="shared" si="60"/>
        <v>114.85999999999999</v>
      </c>
      <c r="S275" s="145">
        <f t="shared" si="61"/>
        <v>0</v>
      </c>
      <c r="T275" s="149">
        <f t="shared" si="62"/>
        <v>0</v>
      </c>
      <c r="U275" s="6" t="e">
        <f t="shared" si="63"/>
        <v>#DIV/0!</v>
      </c>
      <c r="Z275">
        <f t="shared" si="54"/>
        <v>0</v>
      </c>
      <c r="AA275">
        <f t="shared" si="55"/>
        <v>0</v>
      </c>
      <c r="AB275">
        <f t="shared" si="56"/>
        <v>0</v>
      </c>
    </row>
    <row r="276" spans="1:28" x14ac:dyDescent="0.25">
      <c r="A276" s="92"/>
      <c r="C276" s="102"/>
      <c r="D276" s="6"/>
      <c r="E276" s="6"/>
      <c r="F276" s="6"/>
      <c r="G276" s="95">
        <f t="shared" si="64"/>
        <v>0</v>
      </c>
      <c r="H276" s="9"/>
      <c r="I276" s="9"/>
      <c r="J276" s="101">
        <f t="shared" si="65"/>
        <v>-43.980000000000004</v>
      </c>
      <c r="K276" s="104">
        <f t="shared" si="58"/>
        <v>-38.290092286261547</v>
      </c>
      <c r="L276" s="103">
        <f t="shared" si="57"/>
        <v>0</v>
      </c>
      <c r="M276" s="6">
        <v>274</v>
      </c>
      <c r="N276" s="105">
        <f t="shared" si="59"/>
        <v>70.879999999999981</v>
      </c>
      <c r="O276" s="105">
        <f t="shared" si="60"/>
        <v>114.85999999999999</v>
      </c>
      <c r="S276" s="145">
        <f t="shared" si="61"/>
        <v>0</v>
      </c>
      <c r="T276" s="149">
        <f t="shared" si="62"/>
        <v>0</v>
      </c>
      <c r="U276" s="6" t="e">
        <f t="shared" si="63"/>
        <v>#DIV/0!</v>
      </c>
      <c r="Z276">
        <f t="shared" si="54"/>
        <v>0</v>
      </c>
      <c r="AA276">
        <f t="shared" si="55"/>
        <v>0</v>
      </c>
      <c r="AB276">
        <f t="shared" si="56"/>
        <v>0</v>
      </c>
    </row>
    <row r="277" spans="1:28" x14ac:dyDescent="0.25">
      <c r="A277" s="92"/>
      <c r="C277" s="102"/>
      <c r="D277" s="6"/>
      <c r="E277" s="6"/>
      <c r="F277" s="6"/>
      <c r="G277" s="95">
        <f t="shared" si="64"/>
        <v>0</v>
      </c>
      <c r="H277" s="9"/>
      <c r="I277" s="9"/>
      <c r="J277" s="101">
        <f t="shared" si="65"/>
        <v>-43.980000000000004</v>
      </c>
      <c r="K277" s="104">
        <f t="shared" si="58"/>
        <v>-38.290092286261547</v>
      </c>
      <c r="L277" s="103">
        <f t="shared" si="57"/>
        <v>0</v>
      </c>
      <c r="M277" s="6">
        <v>275</v>
      </c>
      <c r="N277" s="105">
        <f t="shared" si="59"/>
        <v>70.879999999999981</v>
      </c>
      <c r="O277" s="105">
        <f t="shared" si="60"/>
        <v>114.85999999999999</v>
      </c>
      <c r="S277" s="145">
        <f t="shared" si="61"/>
        <v>0</v>
      </c>
      <c r="T277" s="149">
        <f t="shared" si="62"/>
        <v>0</v>
      </c>
      <c r="U277" s="6" t="e">
        <f t="shared" si="63"/>
        <v>#DIV/0!</v>
      </c>
      <c r="Z277">
        <f t="shared" si="54"/>
        <v>0</v>
      </c>
      <c r="AA277">
        <f t="shared" si="55"/>
        <v>0</v>
      </c>
      <c r="AB277">
        <f t="shared" si="56"/>
        <v>0</v>
      </c>
    </row>
    <row r="278" spans="1:28" x14ac:dyDescent="0.25">
      <c r="A278" s="92"/>
      <c r="C278" s="102"/>
      <c r="D278" s="6"/>
      <c r="E278" s="6"/>
      <c r="F278" s="6"/>
      <c r="G278" s="95">
        <f t="shared" si="64"/>
        <v>0</v>
      </c>
      <c r="H278" s="9"/>
      <c r="I278" s="9"/>
      <c r="J278" s="101">
        <f t="shared" si="65"/>
        <v>-43.980000000000004</v>
      </c>
      <c r="K278" s="104">
        <f t="shared" si="58"/>
        <v>-38.290092286261547</v>
      </c>
      <c r="L278" s="103">
        <f t="shared" si="57"/>
        <v>0</v>
      </c>
      <c r="M278" s="6">
        <v>276</v>
      </c>
      <c r="N278" s="105">
        <f t="shared" si="59"/>
        <v>70.879999999999981</v>
      </c>
      <c r="O278" s="105">
        <f t="shared" si="60"/>
        <v>114.85999999999999</v>
      </c>
      <c r="S278" s="145">
        <f t="shared" si="61"/>
        <v>0</v>
      </c>
      <c r="T278" s="149">
        <f t="shared" si="62"/>
        <v>0</v>
      </c>
      <c r="U278" s="6" t="e">
        <f t="shared" si="63"/>
        <v>#DIV/0!</v>
      </c>
      <c r="Z278">
        <f t="shared" si="54"/>
        <v>0</v>
      </c>
      <c r="AA278">
        <f t="shared" si="55"/>
        <v>0</v>
      </c>
      <c r="AB278">
        <f t="shared" si="56"/>
        <v>0</v>
      </c>
    </row>
    <row r="279" spans="1:28" x14ac:dyDescent="0.25">
      <c r="A279" s="92"/>
      <c r="C279" s="102"/>
      <c r="D279" s="6"/>
      <c r="E279" s="6"/>
      <c r="F279" s="6"/>
      <c r="G279" s="95">
        <f t="shared" si="64"/>
        <v>0</v>
      </c>
      <c r="H279" s="9"/>
      <c r="I279" s="9"/>
      <c r="J279" s="101">
        <f t="shared" si="65"/>
        <v>-43.980000000000004</v>
      </c>
      <c r="K279" s="104">
        <f t="shared" si="58"/>
        <v>-38.290092286261547</v>
      </c>
      <c r="L279" s="103">
        <f t="shared" si="57"/>
        <v>0</v>
      </c>
      <c r="M279" s="6">
        <v>277</v>
      </c>
      <c r="N279" s="105">
        <f t="shared" si="59"/>
        <v>70.879999999999981</v>
      </c>
      <c r="O279" s="105">
        <f t="shared" si="60"/>
        <v>114.85999999999999</v>
      </c>
      <c r="S279" s="145">
        <f t="shared" si="61"/>
        <v>0</v>
      </c>
      <c r="T279" s="149">
        <f t="shared" si="62"/>
        <v>0</v>
      </c>
      <c r="U279" s="6" t="e">
        <f t="shared" si="63"/>
        <v>#DIV/0!</v>
      </c>
      <c r="Z279">
        <f t="shared" si="54"/>
        <v>0</v>
      </c>
      <c r="AA279">
        <f t="shared" si="55"/>
        <v>0</v>
      </c>
      <c r="AB279">
        <f t="shared" si="56"/>
        <v>0</v>
      </c>
    </row>
    <row r="280" spans="1:28" x14ac:dyDescent="0.25">
      <c r="A280" s="92"/>
      <c r="C280" s="102"/>
      <c r="D280" s="6"/>
      <c r="E280" s="6"/>
      <c r="F280" s="6"/>
      <c r="G280" s="95">
        <f t="shared" si="64"/>
        <v>0</v>
      </c>
      <c r="H280" s="9"/>
      <c r="I280" s="9"/>
      <c r="J280" s="101">
        <f t="shared" si="65"/>
        <v>-43.980000000000004</v>
      </c>
      <c r="K280" s="104">
        <f t="shared" si="58"/>
        <v>-38.290092286261547</v>
      </c>
      <c r="L280" s="103">
        <f t="shared" si="57"/>
        <v>0</v>
      </c>
      <c r="M280" s="6">
        <v>278</v>
      </c>
      <c r="N280" s="105">
        <f t="shared" si="59"/>
        <v>70.879999999999981</v>
      </c>
      <c r="O280" s="105">
        <f t="shared" si="60"/>
        <v>114.85999999999999</v>
      </c>
      <c r="S280" s="145">
        <f t="shared" si="61"/>
        <v>0</v>
      </c>
      <c r="T280" s="149">
        <f t="shared" si="62"/>
        <v>0</v>
      </c>
      <c r="U280" s="6" t="e">
        <f t="shared" si="63"/>
        <v>#DIV/0!</v>
      </c>
      <c r="Z280">
        <f t="shared" si="54"/>
        <v>0</v>
      </c>
      <c r="AA280">
        <f t="shared" si="55"/>
        <v>0</v>
      </c>
      <c r="AB280">
        <f t="shared" si="56"/>
        <v>0</v>
      </c>
    </row>
    <row r="281" spans="1:28" x14ac:dyDescent="0.25">
      <c r="A281" s="92"/>
      <c r="C281" s="102"/>
      <c r="D281" s="6"/>
      <c r="E281" s="6"/>
      <c r="F281" s="6"/>
      <c r="G281" s="95">
        <f t="shared" si="64"/>
        <v>0</v>
      </c>
      <c r="H281" s="9"/>
      <c r="I281" s="9"/>
      <c r="J281" s="101">
        <f t="shared" si="65"/>
        <v>-43.980000000000004</v>
      </c>
      <c r="K281" s="104">
        <f t="shared" si="58"/>
        <v>-38.290092286261547</v>
      </c>
      <c r="L281" s="103">
        <f t="shared" si="57"/>
        <v>0</v>
      </c>
      <c r="M281" s="6">
        <v>279</v>
      </c>
      <c r="N281" s="105">
        <f t="shared" si="59"/>
        <v>70.879999999999981</v>
      </c>
      <c r="O281" s="105">
        <f t="shared" si="60"/>
        <v>114.85999999999999</v>
      </c>
      <c r="S281" s="145">
        <f t="shared" si="61"/>
        <v>0</v>
      </c>
      <c r="T281" s="149">
        <f t="shared" si="62"/>
        <v>0</v>
      </c>
      <c r="U281" s="6" t="e">
        <f t="shared" si="63"/>
        <v>#DIV/0!</v>
      </c>
      <c r="Z281">
        <f t="shared" si="54"/>
        <v>0</v>
      </c>
      <c r="AA281">
        <f t="shared" si="55"/>
        <v>0</v>
      </c>
      <c r="AB281">
        <f t="shared" si="56"/>
        <v>0</v>
      </c>
    </row>
    <row r="282" spans="1:28" x14ac:dyDescent="0.25">
      <c r="A282" s="92"/>
      <c r="C282" s="102"/>
      <c r="D282" s="6"/>
      <c r="E282" s="6"/>
      <c r="F282" s="6"/>
      <c r="G282" s="95">
        <f t="shared" si="64"/>
        <v>0</v>
      </c>
      <c r="H282" s="9"/>
      <c r="I282" s="9"/>
      <c r="J282" s="101">
        <f t="shared" si="65"/>
        <v>-43.980000000000004</v>
      </c>
      <c r="K282" s="104">
        <f t="shared" si="58"/>
        <v>-38.290092286261547</v>
      </c>
      <c r="L282" s="103">
        <f t="shared" si="57"/>
        <v>0</v>
      </c>
      <c r="M282" s="6">
        <v>280</v>
      </c>
      <c r="N282" s="105">
        <f t="shared" si="59"/>
        <v>70.879999999999981</v>
      </c>
      <c r="O282" s="105">
        <f t="shared" si="60"/>
        <v>114.85999999999999</v>
      </c>
      <c r="S282" s="145">
        <f t="shared" si="61"/>
        <v>0</v>
      </c>
      <c r="T282" s="149">
        <f t="shared" si="62"/>
        <v>0</v>
      </c>
      <c r="U282" s="6" t="e">
        <f t="shared" si="63"/>
        <v>#DIV/0!</v>
      </c>
      <c r="Z282">
        <f t="shared" si="54"/>
        <v>0</v>
      </c>
      <c r="AA282">
        <f t="shared" si="55"/>
        <v>0</v>
      </c>
      <c r="AB282">
        <f t="shared" si="56"/>
        <v>0</v>
      </c>
    </row>
    <row r="283" spans="1:28" x14ac:dyDescent="0.25">
      <c r="A283" s="92"/>
      <c r="C283" s="102"/>
      <c r="D283" s="6"/>
      <c r="E283" s="6"/>
      <c r="F283" s="6"/>
      <c r="G283" s="95">
        <f t="shared" si="64"/>
        <v>0</v>
      </c>
      <c r="H283" s="9"/>
      <c r="I283" s="9"/>
      <c r="J283" s="101">
        <f t="shared" si="65"/>
        <v>-43.980000000000004</v>
      </c>
      <c r="K283" s="104">
        <f t="shared" si="58"/>
        <v>-38.290092286261547</v>
      </c>
      <c r="L283" s="103">
        <f t="shared" si="57"/>
        <v>0</v>
      </c>
      <c r="M283" s="6">
        <v>281</v>
      </c>
      <c r="N283" s="105">
        <f t="shared" si="59"/>
        <v>70.879999999999981</v>
      </c>
      <c r="O283" s="105">
        <f t="shared" si="60"/>
        <v>114.85999999999999</v>
      </c>
      <c r="S283" s="145">
        <f t="shared" si="61"/>
        <v>0</v>
      </c>
      <c r="T283" s="149">
        <f t="shared" si="62"/>
        <v>0</v>
      </c>
      <c r="U283" s="6" t="e">
        <f t="shared" si="63"/>
        <v>#DIV/0!</v>
      </c>
      <c r="Z283">
        <f t="shared" si="54"/>
        <v>0</v>
      </c>
      <c r="AA283">
        <f t="shared" si="55"/>
        <v>0</v>
      </c>
      <c r="AB283">
        <f t="shared" si="56"/>
        <v>0</v>
      </c>
    </row>
    <row r="284" spans="1:28" x14ac:dyDescent="0.25">
      <c r="A284" s="92"/>
      <c r="C284" s="102"/>
      <c r="D284" s="6"/>
      <c r="E284" s="6"/>
      <c r="F284" s="6"/>
      <c r="G284" s="95">
        <f t="shared" si="64"/>
        <v>0</v>
      </c>
      <c r="H284" s="9"/>
      <c r="I284" s="9"/>
      <c r="J284" s="101">
        <f t="shared" si="65"/>
        <v>-43.980000000000004</v>
      </c>
      <c r="K284" s="104">
        <f t="shared" si="58"/>
        <v>-38.290092286261547</v>
      </c>
      <c r="L284" s="103">
        <f t="shared" si="57"/>
        <v>0</v>
      </c>
      <c r="M284" s="6">
        <v>282</v>
      </c>
      <c r="N284" s="105">
        <f t="shared" si="59"/>
        <v>70.879999999999981</v>
      </c>
      <c r="O284" s="105">
        <f t="shared" si="60"/>
        <v>114.85999999999999</v>
      </c>
      <c r="S284" s="145">
        <f t="shared" si="61"/>
        <v>0</v>
      </c>
      <c r="T284" s="149">
        <f t="shared" si="62"/>
        <v>0</v>
      </c>
      <c r="U284" s="6" t="e">
        <f t="shared" si="63"/>
        <v>#DIV/0!</v>
      </c>
      <c r="Z284">
        <f t="shared" si="54"/>
        <v>0</v>
      </c>
      <c r="AA284">
        <f t="shared" si="55"/>
        <v>0</v>
      </c>
      <c r="AB284">
        <f t="shared" si="56"/>
        <v>0</v>
      </c>
    </row>
    <row r="285" spans="1:28" x14ac:dyDescent="0.25">
      <c r="A285" s="92"/>
      <c r="C285" s="102"/>
      <c r="D285" s="6"/>
      <c r="E285" s="6"/>
      <c r="F285" s="6"/>
      <c r="G285" s="95">
        <f t="shared" si="64"/>
        <v>0</v>
      </c>
      <c r="H285" s="9"/>
      <c r="I285" s="9"/>
      <c r="J285" s="101">
        <f t="shared" si="65"/>
        <v>-43.980000000000004</v>
      </c>
      <c r="K285" s="104">
        <f t="shared" si="58"/>
        <v>-38.290092286261547</v>
      </c>
      <c r="L285" s="103">
        <f t="shared" si="57"/>
        <v>0</v>
      </c>
      <c r="M285" s="6">
        <v>283</v>
      </c>
      <c r="N285" s="105">
        <f t="shared" si="59"/>
        <v>70.879999999999981</v>
      </c>
      <c r="O285" s="105">
        <f t="shared" si="60"/>
        <v>114.85999999999999</v>
      </c>
      <c r="S285" s="145">
        <f t="shared" si="61"/>
        <v>0</v>
      </c>
      <c r="T285" s="149">
        <f t="shared" si="62"/>
        <v>0</v>
      </c>
      <c r="U285" s="6" t="e">
        <f t="shared" si="63"/>
        <v>#DIV/0!</v>
      </c>
      <c r="Z285">
        <f t="shared" ref="Z285:Z348" si="66">IF(P285="GG",G285-C285,0)</f>
        <v>0</v>
      </c>
      <c r="AA285">
        <f t="shared" ref="AA285:AA348" si="67">IF(P285="Pbet",G285-C285,0)</f>
        <v>0</v>
      </c>
      <c r="AB285">
        <f t="shared" ref="AB285:AB348" si="68">IF(P285="Stars",G285-C285,0)</f>
        <v>0</v>
      </c>
    </row>
    <row r="286" spans="1:28" x14ac:dyDescent="0.25">
      <c r="A286" s="92"/>
      <c r="C286" s="102"/>
      <c r="D286" s="6"/>
      <c r="E286" s="6"/>
      <c r="F286" s="6"/>
      <c r="G286" s="95">
        <f t="shared" si="64"/>
        <v>0</v>
      </c>
      <c r="H286" s="9"/>
      <c r="I286" s="9"/>
      <c r="J286" s="101">
        <f t="shared" si="65"/>
        <v>-43.980000000000004</v>
      </c>
      <c r="K286" s="104">
        <f t="shared" si="58"/>
        <v>-38.290092286261547</v>
      </c>
      <c r="L286" s="103">
        <f t="shared" si="57"/>
        <v>0</v>
      </c>
      <c r="M286" s="6">
        <v>284</v>
      </c>
      <c r="N286" s="105">
        <f t="shared" si="59"/>
        <v>70.879999999999981</v>
      </c>
      <c r="O286" s="105">
        <f t="shared" si="60"/>
        <v>114.85999999999999</v>
      </c>
      <c r="S286" s="145">
        <f t="shared" si="61"/>
        <v>0</v>
      </c>
      <c r="T286" s="149">
        <f t="shared" si="62"/>
        <v>0</v>
      </c>
      <c r="U286" s="6" t="e">
        <f t="shared" si="63"/>
        <v>#DIV/0!</v>
      </c>
      <c r="Z286">
        <f t="shared" si="66"/>
        <v>0</v>
      </c>
      <c r="AA286">
        <f t="shared" si="67"/>
        <v>0</v>
      </c>
      <c r="AB286">
        <f t="shared" si="68"/>
        <v>0</v>
      </c>
    </row>
    <row r="287" spans="1:28" x14ac:dyDescent="0.25">
      <c r="A287" s="92"/>
      <c r="C287" s="102"/>
      <c r="D287" s="6"/>
      <c r="E287" s="6"/>
      <c r="F287" s="6"/>
      <c r="G287" s="95">
        <f t="shared" si="64"/>
        <v>0</v>
      </c>
      <c r="H287" s="9"/>
      <c r="I287" s="9"/>
      <c r="J287" s="101">
        <f t="shared" si="65"/>
        <v>-43.980000000000004</v>
      </c>
      <c r="K287" s="104">
        <f t="shared" si="58"/>
        <v>-38.290092286261547</v>
      </c>
      <c r="L287" s="103">
        <f t="shared" si="57"/>
        <v>0</v>
      </c>
      <c r="M287" s="6">
        <v>285</v>
      </c>
      <c r="N287" s="105">
        <f t="shared" si="59"/>
        <v>70.879999999999981</v>
      </c>
      <c r="O287" s="105">
        <f t="shared" si="60"/>
        <v>114.85999999999999</v>
      </c>
      <c r="S287" s="145">
        <f t="shared" si="61"/>
        <v>0</v>
      </c>
      <c r="T287" s="149">
        <f t="shared" si="62"/>
        <v>0</v>
      </c>
      <c r="U287" s="6" t="e">
        <f t="shared" si="63"/>
        <v>#DIV/0!</v>
      </c>
      <c r="Z287">
        <f t="shared" si="66"/>
        <v>0</v>
      </c>
      <c r="AA287">
        <f t="shared" si="67"/>
        <v>0</v>
      </c>
      <c r="AB287">
        <f t="shared" si="68"/>
        <v>0</v>
      </c>
    </row>
    <row r="288" spans="1:28" x14ac:dyDescent="0.25">
      <c r="A288" s="92"/>
      <c r="C288" s="102"/>
      <c r="D288" s="6"/>
      <c r="E288" s="6"/>
      <c r="F288" s="6"/>
      <c r="G288" s="95">
        <f t="shared" si="64"/>
        <v>0</v>
      </c>
      <c r="H288" s="9"/>
      <c r="I288" s="9"/>
      <c r="J288" s="101">
        <f t="shared" si="65"/>
        <v>-43.980000000000004</v>
      </c>
      <c r="K288" s="104">
        <f t="shared" si="58"/>
        <v>-38.290092286261547</v>
      </c>
      <c r="L288" s="103">
        <f t="shared" si="57"/>
        <v>0</v>
      </c>
      <c r="M288" s="6">
        <v>286</v>
      </c>
      <c r="N288" s="105">
        <f t="shared" si="59"/>
        <v>70.879999999999981</v>
      </c>
      <c r="O288" s="105">
        <f t="shared" si="60"/>
        <v>114.85999999999999</v>
      </c>
      <c r="S288" s="145">
        <f t="shared" si="61"/>
        <v>0</v>
      </c>
      <c r="T288" s="149">
        <f t="shared" si="62"/>
        <v>0</v>
      </c>
      <c r="U288" s="6" t="e">
        <f t="shared" si="63"/>
        <v>#DIV/0!</v>
      </c>
      <c r="Z288">
        <f t="shared" si="66"/>
        <v>0</v>
      </c>
      <c r="AA288">
        <f t="shared" si="67"/>
        <v>0</v>
      </c>
      <c r="AB288">
        <f t="shared" si="68"/>
        <v>0</v>
      </c>
    </row>
    <row r="289" spans="1:28" x14ac:dyDescent="0.25">
      <c r="A289" s="92"/>
      <c r="C289" s="102"/>
      <c r="D289" s="6"/>
      <c r="E289" s="6"/>
      <c r="F289" s="6"/>
      <c r="G289" s="95">
        <f t="shared" si="64"/>
        <v>0</v>
      </c>
      <c r="H289" s="9"/>
      <c r="I289" s="9"/>
      <c r="J289" s="101">
        <f t="shared" si="65"/>
        <v>-43.980000000000004</v>
      </c>
      <c r="K289" s="104">
        <f t="shared" si="58"/>
        <v>-38.290092286261547</v>
      </c>
      <c r="L289" s="103">
        <f t="shared" si="57"/>
        <v>0</v>
      </c>
      <c r="M289" s="6">
        <v>287</v>
      </c>
      <c r="N289" s="105">
        <f t="shared" si="59"/>
        <v>70.879999999999981</v>
      </c>
      <c r="O289" s="105">
        <f t="shared" si="60"/>
        <v>114.85999999999999</v>
      </c>
      <c r="S289" s="145">
        <f t="shared" si="61"/>
        <v>0</v>
      </c>
      <c r="T289" s="149">
        <f t="shared" si="62"/>
        <v>0</v>
      </c>
      <c r="U289" s="6" t="e">
        <f t="shared" si="63"/>
        <v>#DIV/0!</v>
      </c>
      <c r="Z289">
        <f t="shared" si="66"/>
        <v>0</v>
      </c>
      <c r="AA289">
        <f t="shared" si="67"/>
        <v>0</v>
      </c>
      <c r="AB289">
        <f t="shared" si="68"/>
        <v>0</v>
      </c>
    </row>
    <row r="290" spans="1:28" x14ac:dyDescent="0.25">
      <c r="A290" s="92"/>
      <c r="C290" s="102"/>
      <c r="D290" s="6"/>
      <c r="E290" s="6"/>
      <c r="F290" s="6"/>
      <c r="G290" s="95">
        <f t="shared" si="64"/>
        <v>0</v>
      </c>
      <c r="H290" s="9"/>
      <c r="I290" s="9"/>
      <c r="J290" s="101">
        <f t="shared" si="65"/>
        <v>-43.980000000000004</v>
      </c>
      <c r="K290" s="104">
        <f t="shared" si="58"/>
        <v>-38.290092286261547</v>
      </c>
      <c r="L290" s="103">
        <f t="shared" si="57"/>
        <v>0</v>
      </c>
      <c r="M290" s="6">
        <v>288</v>
      </c>
      <c r="N290" s="105">
        <f t="shared" si="59"/>
        <v>70.879999999999981</v>
      </c>
      <c r="O290" s="105">
        <f t="shared" si="60"/>
        <v>114.85999999999999</v>
      </c>
      <c r="S290" s="145">
        <f t="shared" si="61"/>
        <v>0</v>
      </c>
      <c r="T290" s="149">
        <f t="shared" si="62"/>
        <v>0</v>
      </c>
      <c r="U290" s="6" t="e">
        <f t="shared" si="63"/>
        <v>#DIV/0!</v>
      </c>
      <c r="Z290">
        <f t="shared" si="66"/>
        <v>0</v>
      </c>
      <c r="AA290">
        <f t="shared" si="67"/>
        <v>0</v>
      </c>
      <c r="AB290">
        <f t="shared" si="68"/>
        <v>0</v>
      </c>
    </row>
    <row r="291" spans="1:28" x14ac:dyDescent="0.25">
      <c r="A291" s="92"/>
      <c r="C291" s="102"/>
      <c r="D291" s="6"/>
      <c r="E291" s="6"/>
      <c r="F291" s="6"/>
      <c r="G291" s="95">
        <f t="shared" si="64"/>
        <v>0</v>
      </c>
      <c r="H291" s="9"/>
      <c r="I291" s="9"/>
      <c r="J291" s="101">
        <f t="shared" si="65"/>
        <v>-43.980000000000004</v>
      </c>
      <c r="K291" s="104">
        <f t="shared" si="58"/>
        <v>-38.290092286261547</v>
      </c>
      <c r="L291" s="103">
        <f t="shared" si="57"/>
        <v>0</v>
      </c>
      <c r="M291" s="6">
        <v>289</v>
      </c>
      <c r="N291" s="105">
        <f t="shared" si="59"/>
        <v>70.879999999999981</v>
      </c>
      <c r="O291" s="105">
        <f t="shared" si="60"/>
        <v>114.85999999999999</v>
      </c>
      <c r="S291" s="145">
        <f t="shared" si="61"/>
        <v>0</v>
      </c>
      <c r="T291" s="149">
        <f t="shared" si="62"/>
        <v>0</v>
      </c>
      <c r="U291" s="6" t="e">
        <f t="shared" si="63"/>
        <v>#DIV/0!</v>
      </c>
      <c r="Z291">
        <f t="shared" si="66"/>
        <v>0</v>
      </c>
      <c r="AA291">
        <f t="shared" si="67"/>
        <v>0</v>
      </c>
      <c r="AB291">
        <f t="shared" si="68"/>
        <v>0</v>
      </c>
    </row>
    <row r="292" spans="1:28" x14ac:dyDescent="0.25">
      <c r="A292" s="92"/>
      <c r="C292" s="102"/>
      <c r="D292" s="6"/>
      <c r="E292" s="6"/>
      <c r="F292" s="6"/>
      <c r="G292" s="95">
        <f t="shared" si="64"/>
        <v>0</v>
      </c>
      <c r="H292" s="9"/>
      <c r="I292" s="9"/>
      <c r="J292" s="101">
        <f t="shared" si="65"/>
        <v>-43.980000000000004</v>
      </c>
      <c r="K292" s="104">
        <f t="shared" si="58"/>
        <v>-38.290092286261547</v>
      </c>
      <c r="L292" s="103">
        <f t="shared" si="57"/>
        <v>0</v>
      </c>
      <c r="M292" s="6">
        <v>290</v>
      </c>
      <c r="N292" s="105">
        <f t="shared" si="59"/>
        <v>70.879999999999981</v>
      </c>
      <c r="O292" s="105">
        <f t="shared" si="60"/>
        <v>114.85999999999999</v>
      </c>
      <c r="S292" s="145">
        <f t="shared" si="61"/>
        <v>0</v>
      </c>
      <c r="T292" s="149">
        <f t="shared" si="62"/>
        <v>0</v>
      </c>
      <c r="U292" s="6" t="e">
        <f t="shared" si="63"/>
        <v>#DIV/0!</v>
      </c>
      <c r="Z292">
        <f t="shared" si="66"/>
        <v>0</v>
      </c>
      <c r="AA292">
        <f t="shared" si="67"/>
        <v>0</v>
      </c>
      <c r="AB292">
        <f t="shared" si="68"/>
        <v>0</v>
      </c>
    </row>
    <row r="293" spans="1:28" x14ac:dyDescent="0.25">
      <c r="A293" s="92"/>
      <c r="C293" s="102"/>
      <c r="D293" s="6"/>
      <c r="E293" s="6"/>
      <c r="F293" s="6"/>
      <c r="G293" s="95">
        <f t="shared" si="64"/>
        <v>0</v>
      </c>
      <c r="H293" s="9"/>
      <c r="I293" s="9"/>
      <c r="J293" s="101">
        <f t="shared" si="65"/>
        <v>-43.980000000000004</v>
      </c>
      <c r="K293" s="104">
        <f t="shared" si="58"/>
        <v>-38.290092286261547</v>
      </c>
      <c r="L293" s="103">
        <f t="shared" si="57"/>
        <v>0</v>
      </c>
      <c r="M293" s="6">
        <v>291</v>
      </c>
      <c r="N293" s="105">
        <f t="shared" si="59"/>
        <v>70.879999999999981</v>
      </c>
      <c r="O293" s="105">
        <f t="shared" si="60"/>
        <v>114.85999999999999</v>
      </c>
      <c r="S293" s="145">
        <f t="shared" si="61"/>
        <v>0</v>
      </c>
      <c r="T293" s="149">
        <f t="shared" si="62"/>
        <v>0</v>
      </c>
      <c r="U293" s="6" t="e">
        <f t="shared" si="63"/>
        <v>#DIV/0!</v>
      </c>
      <c r="Z293">
        <f t="shared" si="66"/>
        <v>0</v>
      </c>
      <c r="AA293">
        <f t="shared" si="67"/>
        <v>0</v>
      </c>
      <c r="AB293">
        <f t="shared" si="68"/>
        <v>0</v>
      </c>
    </row>
    <row r="294" spans="1:28" x14ac:dyDescent="0.25">
      <c r="A294" s="92"/>
      <c r="C294" s="102"/>
      <c r="D294" s="6"/>
      <c r="E294" s="6"/>
      <c r="F294" s="6"/>
      <c r="G294" s="95">
        <f t="shared" si="64"/>
        <v>0</v>
      </c>
      <c r="H294" s="9"/>
      <c r="I294" s="9"/>
      <c r="J294" s="101">
        <f t="shared" si="65"/>
        <v>-43.980000000000004</v>
      </c>
      <c r="K294" s="104">
        <f t="shared" si="58"/>
        <v>-38.290092286261547</v>
      </c>
      <c r="L294" s="103">
        <f t="shared" si="57"/>
        <v>0</v>
      </c>
      <c r="M294" s="6">
        <v>292</v>
      </c>
      <c r="N294" s="105">
        <f t="shared" si="59"/>
        <v>70.879999999999981</v>
      </c>
      <c r="O294" s="105">
        <f t="shared" si="60"/>
        <v>114.85999999999999</v>
      </c>
      <c r="S294" s="145">
        <f t="shared" si="61"/>
        <v>0</v>
      </c>
      <c r="T294" s="149">
        <f t="shared" si="62"/>
        <v>0</v>
      </c>
      <c r="U294" s="6" t="e">
        <f t="shared" si="63"/>
        <v>#DIV/0!</v>
      </c>
      <c r="Z294">
        <f t="shared" si="66"/>
        <v>0</v>
      </c>
      <c r="AA294">
        <f t="shared" si="67"/>
        <v>0</v>
      </c>
      <c r="AB294">
        <f t="shared" si="68"/>
        <v>0</v>
      </c>
    </row>
    <row r="295" spans="1:28" x14ac:dyDescent="0.25">
      <c r="A295" s="92"/>
      <c r="C295" s="102"/>
      <c r="D295" s="6"/>
      <c r="E295" s="6"/>
      <c r="F295" s="6"/>
      <c r="G295" s="95">
        <f t="shared" si="64"/>
        <v>0</v>
      </c>
      <c r="H295" s="9"/>
      <c r="I295" s="9"/>
      <c r="J295" s="101">
        <f t="shared" si="65"/>
        <v>-43.980000000000004</v>
      </c>
      <c r="K295" s="104">
        <f t="shared" si="58"/>
        <v>-38.290092286261547</v>
      </c>
      <c r="L295" s="103">
        <f t="shared" ref="L295:L358" si="69">SUM(C196:C295)/100</f>
        <v>0</v>
      </c>
      <c r="M295" s="6">
        <v>293</v>
      </c>
      <c r="N295" s="105">
        <f t="shared" si="59"/>
        <v>70.879999999999981</v>
      </c>
      <c r="O295" s="105">
        <f t="shared" si="60"/>
        <v>114.85999999999999</v>
      </c>
      <c r="S295" s="145">
        <f t="shared" si="61"/>
        <v>0</v>
      </c>
      <c r="T295" s="149">
        <f t="shared" si="62"/>
        <v>0</v>
      </c>
      <c r="U295" s="6" t="e">
        <f t="shared" si="63"/>
        <v>#DIV/0!</v>
      </c>
      <c r="Z295">
        <f t="shared" si="66"/>
        <v>0</v>
      </c>
      <c r="AA295">
        <f t="shared" si="67"/>
        <v>0</v>
      </c>
      <c r="AB295">
        <f t="shared" si="68"/>
        <v>0</v>
      </c>
    </row>
    <row r="296" spans="1:28" x14ac:dyDescent="0.25">
      <c r="A296" s="92"/>
      <c r="C296" s="102"/>
      <c r="D296" s="6"/>
      <c r="E296" s="6"/>
      <c r="F296" s="6"/>
      <c r="G296" s="95">
        <f t="shared" si="64"/>
        <v>0</v>
      </c>
      <c r="H296" s="9"/>
      <c r="I296" s="9"/>
      <c r="J296" s="101">
        <f t="shared" si="65"/>
        <v>-43.980000000000004</v>
      </c>
      <c r="K296" s="104">
        <f t="shared" si="58"/>
        <v>-38.290092286261547</v>
      </c>
      <c r="L296" s="103">
        <f t="shared" si="69"/>
        <v>0</v>
      </c>
      <c r="M296" s="6">
        <v>294</v>
      </c>
      <c r="N296" s="105">
        <f t="shared" si="59"/>
        <v>70.879999999999981</v>
      </c>
      <c r="O296" s="105">
        <f t="shared" si="60"/>
        <v>114.85999999999999</v>
      </c>
      <c r="S296" s="145">
        <f t="shared" si="61"/>
        <v>0</v>
      </c>
      <c r="T296" s="149">
        <f t="shared" si="62"/>
        <v>0</v>
      </c>
      <c r="U296" s="6" t="e">
        <f t="shared" si="63"/>
        <v>#DIV/0!</v>
      </c>
      <c r="Z296">
        <f t="shared" si="66"/>
        <v>0</v>
      </c>
      <c r="AA296">
        <f t="shared" si="67"/>
        <v>0</v>
      </c>
      <c r="AB296">
        <f t="shared" si="68"/>
        <v>0</v>
      </c>
    </row>
    <row r="297" spans="1:28" x14ac:dyDescent="0.25">
      <c r="A297" s="92"/>
      <c r="C297" s="102"/>
      <c r="D297" s="6"/>
      <c r="E297" s="6"/>
      <c r="F297" s="6"/>
      <c r="G297" s="95">
        <f t="shared" si="64"/>
        <v>0</v>
      </c>
      <c r="H297" s="9"/>
      <c r="I297" s="9"/>
      <c r="J297" s="101">
        <f t="shared" si="65"/>
        <v>-43.980000000000004</v>
      </c>
      <c r="K297" s="104">
        <f t="shared" si="58"/>
        <v>-38.290092286261547</v>
      </c>
      <c r="L297" s="103">
        <f t="shared" si="69"/>
        <v>0</v>
      </c>
      <c r="M297" s="6">
        <v>295</v>
      </c>
      <c r="N297" s="105">
        <f t="shared" si="59"/>
        <v>70.879999999999981</v>
      </c>
      <c r="O297" s="105">
        <f t="shared" si="60"/>
        <v>114.85999999999999</v>
      </c>
      <c r="S297" s="145">
        <f t="shared" si="61"/>
        <v>0</v>
      </c>
      <c r="T297" s="149">
        <f t="shared" si="62"/>
        <v>0</v>
      </c>
      <c r="U297" s="6" t="e">
        <f t="shared" si="63"/>
        <v>#DIV/0!</v>
      </c>
      <c r="Z297">
        <f t="shared" si="66"/>
        <v>0</v>
      </c>
      <c r="AA297">
        <f t="shared" si="67"/>
        <v>0</v>
      </c>
      <c r="AB297">
        <f t="shared" si="68"/>
        <v>0</v>
      </c>
    </row>
    <row r="298" spans="1:28" x14ac:dyDescent="0.25">
      <c r="A298" s="92"/>
      <c r="C298" s="102"/>
      <c r="D298" s="6"/>
      <c r="E298" s="6"/>
      <c r="F298" s="6"/>
      <c r="G298" s="95">
        <f t="shared" si="64"/>
        <v>0</v>
      </c>
      <c r="H298" s="9"/>
      <c r="I298" s="9"/>
      <c r="J298" s="101">
        <f t="shared" si="65"/>
        <v>-43.980000000000004</v>
      </c>
      <c r="K298" s="104">
        <f t="shared" si="58"/>
        <v>-38.290092286261547</v>
      </c>
      <c r="L298" s="103">
        <f t="shared" si="69"/>
        <v>0</v>
      </c>
      <c r="M298" s="6">
        <v>296</v>
      </c>
      <c r="N298" s="105">
        <f t="shared" si="59"/>
        <v>70.879999999999981</v>
      </c>
      <c r="O298" s="105">
        <f t="shared" si="60"/>
        <v>114.85999999999999</v>
      </c>
      <c r="S298" s="145">
        <f t="shared" si="61"/>
        <v>0</v>
      </c>
      <c r="T298" s="149">
        <f t="shared" si="62"/>
        <v>0</v>
      </c>
      <c r="U298" s="6" t="e">
        <f t="shared" si="63"/>
        <v>#DIV/0!</v>
      </c>
      <c r="Z298">
        <f t="shared" si="66"/>
        <v>0</v>
      </c>
      <c r="AA298">
        <f t="shared" si="67"/>
        <v>0</v>
      </c>
      <c r="AB298">
        <f t="shared" si="68"/>
        <v>0</v>
      </c>
    </row>
    <row r="299" spans="1:28" x14ac:dyDescent="0.25">
      <c r="A299" s="92"/>
      <c r="C299" s="102"/>
      <c r="D299" s="6"/>
      <c r="E299" s="6"/>
      <c r="F299" s="6"/>
      <c r="G299" s="95">
        <f t="shared" si="64"/>
        <v>0</v>
      </c>
      <c r="H299" s="9"/>
      <c r="I299" s="9"/>
      <c r="J299" s="101">
        <f t="shared" si="65"/>
        <v>-43.980000000000004</v>
      </c>
      <c r="K299" s="104">
        <f t="shared" si="58"/>
        <v>-38.290092286261547</v>
      </c>
      <c r="L299" s="103">
        <f t="shared" si="69"/>
        <v>0</v>
      </c>
      <c r="M299" s="6">
        <v>297</v>
      </c>
      <c r="N299" s="105">
        <f t="shared" si="59"/>
        <v>70.879999999999981</v>
      </c>
      <c r="O299" s="105">
        <f t="shared" si="60"/>
        <v>114.85999999999999</v>
      </c>
      <c r="S299" s="145">
        <f t="shared" si="61"/>
        <v>0</v>
      </c>
      <c r="T299" s="149">
        <f t="shared" si="62"/>
        <v>0</v>
      </c>
      <c r="U299" s="6" t="e">
        <f t="shared" si="63"/>
        <v>#DIV/0!</v>
      </c>
      <c r="Z299">
        <f t="shared" si="66"/>
        <v>0</v>
      </c>
      <c r="AA299">
        <f t="shared" si="67"/>
        <v>0</v>
      </c>
      <c r="AB299">
        <f t="shared" si="68"/>
        <v>0</v>
      </c>
    </row>
    <row r="300" spans="1:28" x14ac:dyDescent="0.25">
      <c r="A300" s="92"/>
      <c r="C300" s="102"/>
      <c r="D300" s="6"/>
      <c r="E300" s="6"/>
      <c r="F300" s="6"/>
      <c r="G300" s="95">
        <f t="shared" si="64"/>
        <v>0</v>
      </c>
      <c r="H300" s="9"/>
      <c r="I300" s="9"/>
      <c r="J300" s="101">
        <f t="shared" si="65"/>
        <v>-43.980000000000004</v>
      </c>
      <c r="K300" s="104">
        <f t="shared" si="58"/>
        <v>-38.290092286261547</v>
      </c>
      <c r="L300" s="103">
        <f t="shared" si="69"/>
        <v>0</v>
      </c>
      <c r="M300" s="6">
        <v>298</v>
      </c>
      <c r="N300" s="105">
        <f t="shared" si="59"/>
        <v>70.879999999999981</v>
      </c>
      <c r="O300" s="105">
        <f t="shared" si="60"/>
        <v>114.85999999999999</v>
      </c>
      <c r="S300" s="145">
        <f t="shared" si="61"/>
        <v>0</v>
      </c>
      <c r="T300" s="149">
        <f t="shared" si="62"/>
        <v>0</v>
      </c>
      <c r="U300" s="6" t="e">
        <f t="shared" si="63"/>
        <v>#DIV/0!</v>
      </c>
      <c r="Z300">
        <f t="shared" si="66"/>
        <v>0</v>
      </c>
      <c r="AA300">
        <f t="shared" si="67"/>
        <v>0</v>
      </c>
      <c r="AB300">
        <f t="shared" si="68"/>
        <v>0</v>
      </c>
    </row>
    <row r="301" spans="1:28" x14ac:dyDescent="0.25">
      <c r="A301" s="92"/>
      <c r="C301" s="102"/>
      <c r="D301" s="6"/>
      <c r="E301" s="6"/>
      <c r="F301" s="6"/>
      <c r="G301" s="95">
        <f t="shared" si="64"/>
        <v>0</v>
      </c>
      <c r="H301" s="9"/>
      <c r="I301" s="9"/>
      <c r="J301" s="101">
        <f t="shared" si="65"/>
        <v>-43.980000000000004</v>
      </c>
      <c r="K301" s="104">
        <f t="shared" si="58"/>
        <v>-38.290092286261547</v>
      </c>
      <c r="L301" s="103">
        <f t="shared" si="69"/>
        <v>0</v>
      </c>
      <c r="M301" s="6">
        <v>299</v>
      </c>
      <c r="N301" s="105">
        <f t="shared" si="59"/>
        <v>70.879999999999981</v>
      </c>
      <c r="O301" s="105">
        <f t="shared" si="60"/>
        <v>114.85999999999999</v>
      </c>
      <c r="S301" s="145">
        <f t="shared" si="61"/>
        <v>0</v>
      </c>
      <c r="T301" s="149">
        <f t="shared" si="62"/>
        <v>0</v>
      </c>
      <c r="U301" s="6" t="e">
        <f t="shared" si="63"/>
        <v>#DIV/0!</v>
      </c>
      <c r="Z301">
        <f t="shared" si="66"/>
        <v>0</v>
      </c>
      <c r="AA301">
        <f t="shared" si="67"/>
        <v>0</v>
      </c>
      <c r="AB301">
        <f t="shared" si="68"/>
        <v>0</v>
      </c>
    </row>
    <row r="302" spans="1:28" x14ac:dyDescent="0.25">
      <c r="A302" s="92"/>
      <c r="C302" s="102"/>
      <c r="D302" s="6"/>
      <c r="E302" s="6"/>
      <c r="F302" s="6"/>
      <c r="G302" s="95">
        <f t="shared" si="64"/>
        <v>0</v>
      </c>
      <c r="H302" s="9"/>
      <c r="I302" s="9"/>
      <c r="J302" s="101">
        <f t="shared" si="65"/>
        <v>-43.980000000000004</v>
      </c>
      <c r="K302" s="104">
        <f t="shared" si="58"/>
        <v>-38.290092286261547</v>
      </c>
      <c r="L302" s="103">
        <f t="shared" si="69"/>
        <v>0</v>
      </c>
      <c r="M302" s="6">
        <v>300</v>
      </c>
      <c r="N302" s="105">
        <f t="shared" si="59"/>
        <v>70.879999999999981</v>
      </c>
      <c r="O302" s="105">
        <f t="shared" si="60"/>
        <v>114.85999999999999</v>
      </c>
      <c r="S302" s="145">
        <f t="shared" si="61"/>
        <v>0</v>
      </c>
      <c r="T302" s="149">
        <f t="shared" si="62"/>
        <v>0</v>
      </c>
      <c r="U302" s="6" t="e">
        <f t="shared" si="63"/>
        <v>#DIV/0!</v>
      </c>
      <c r="Z302">
        <f t="shared" si="66"/>
        <v>0</v>
      </c>
      <c r="AA302">
        <f t="shared" si="67"/>
        <v>0</v>
      </c>
      <c r="AB302">
        <f t="shared" si="68"/>
        <v>0</v>
      </c>
    </row>
    <row r="303" spans="1:28" x14ac:dyDescent="0.25">
      <c r="A303" s="92"/>
      <c r="C303" s="102"/>
      <c r="D303" s="6"/>
      <c r="E303" s="6"/>
      <c r="F303" s="6"/>
      <c r="G303" s="95">
        <f t="shared" si="64"/>
        <v>0</v>
      </c>
      <c r="H303" s="9"/>
      <c r="I303" s="9"/>
      <c r="J303" s="101">
        <f t="shared" si="65"/>
        <v>-43.980000000000004</v>
      </c>
      <c r="K303" s="104">
        <f t="shared" si="58"/>
        <v>-38.290092286261547</v>
      </c>
      <c r="L303" s="103">
        <f t="shared" si="69"/>
        <v>0</v>
      </c>
      <c r="M303" s="6">
        <v>301</v>
      </c>
      <c r="N303" s="105">
        <f t="shared" si="59"/>
        <v>70.879999999999981</v>
      </c>
      <c r="O303" s="105">
        <f t="shared" si="60"/>
        <v>114.85999999999999</v>
      </c>
      <c r="S303" s="145">
        <f t="shared" si="61"/>
        <v>0</v>
      </c>
      <c r="T303" s="149">
        <f t="shared" si="62"/>
        <v>0</v>
      </c>
      <c r="U303" s="6" t="e">
        <f t="shared" si="63"/>
        <v>#DIV/0!</v>
      </c>
      <c r="Z303">
        <f t="shared" si="66"/>
        <v>0</v>
      </c>
      <c r="AA303">
        <f t="shared" si="67"/>
        <v>0</v>
      </c>
      <c r="AB303">
        <f t="shared" si="68"/>
        <v>0</v>
      </c>
    </row>
    <row r="304" spans="1:28" x14ac:dyDescent="0.25">
      <c r="A304" s="92"/>
      <c r="C304" s="102"/>
      <c r="D304" s="6"/>
      <c r="E304" s="6"/>
      <c r="F304" s="6"/>
      <c r="G304" s="95">
        <f t="shared" si="64"/>
        <v>0</v>
      </c>
      <c r="H304" s="9"/>
      <c r="I304" s="9"/>
      <c r="J304" s="101">
        <f t="shared" si="65"/>
        <v>-43.980000000000004</v>
      </c>
      <c r="K304" s="104">
        <f t="shared" si="58"/>
        <v>-38.290092286261547</v>
      </c>
      <c r="L304" s="103">
        <f t="shared" si="69"/>
        <v>0</v>
      </c>
      <c r="M304" s="6">
        <v>302</v>
      </c>
      <c r="N304" s="105">
        <f t="shared" si="59"/>
        <v>70.879999999999981</v>
      </c>
      <c r="O304" s="105">
        <f t="shared" si="60"/>
        <v>114.85999999999999</v>
      </c>
      <c r="S304" s="145">
        <f t="shared" si="61"/>
        <v>0</v>
      </c>
      <c r="T304" s="149">
        <f t="shared" si="62"/>
        <v>0</v>
      </c>
      <c r="U304" s="6" t="e">
        <f t="shared" si="63"/>
        <v>#DIV/0!</v>
      </c>
      <c r="Z304">
        <f t="shared" si="66"/>
        <v>0</v>
      </c>
      <c r="AA304">
        <f t="shared" si="67"/>
        <v>0</v>
      </c>
      <c r="AB304">
        <f t="shared" si="68"/>
        <v>0</v>
      </c>
    </row>
    <row r="305" spans="1:28" x14ac:dyDescent="0.25">
      <c r="A305" s="92"/>
      <c r="C305" s="102"/>
      <c r="D305" s="6"/>
      <c r="E305" s="6"/>
      <c r="F305" s="6"/>
      <c r="G305" s="95">
        <f t="shared" si="64"/>
        <v>0</v>
      </c>
      <c r="H305" s="9"/>
      <c r="I305" s="9"/>
      <c r="J305" s="101">
        <f t="shared" si="65"/>
        <v>-43.980000000000004</v>
      </c>
      <c r="K305" s="104">
        <f t="shared" si="58"/>
        <v>-38.290092286261547</v>
      </c>
      <c r="L305" s="103">
        <f t="shared" si="69"/>
        <v>0</v>
      </c>
      <c r="M305" s="6">
        <v>303</v>
      </c>
      <c r="N305" s="105">
        <f t="shared" si="59"/>
        <v>70.879999999999981</v>
      </c>
      <c r="O305" s="105">
        <f t="shared" si="60"/>
        <v>114.85999999999999</v>
      </c>
      <c r="S305" s="145">
        <f t="shared" si="61"/>
        <v>0</v>
      </c>
      <c r="T305" s="149">
        <f t="shared" si="62"/>
        <v>0</v>
      </c>
      <c r="U305" s="6" t="e">
        <f t="shared" si="63"/>
        <v>#DIV/0!</v>
      </c>
      <c r="Z305">
        <f t="shared" si="66"/>
        <v>0</v>
      </c>
      <c r="AA305">
        <f t="shared" si="67"/>
        <v>0</v>
      </c>
      <c r="AB305">
        <f t="shared" si="68"/>
        <v>0</v>
      </c>
    </row>
    <row r="306" spans="1:28" x14ac:dyDescent="0.25">
      <c r="A306" s="92"/>
      <c r="C306" s="102"/>
      <c r="D306" s="6"/>
      <c r="E306" s="6"/>
      <c r="F306" s="6"/>
      <c r="G306" s="95">
        <f t="shared" si="64"/>
        <v>0</v>
      </c>
      <c r="H306" s="9"/>
      <c r="I306" s="9"/>
      <c r="J306" s="101">
        <f t="shared" si="65"/>
        <v>-43.980000000000004</v>
      </c>
      <c r="K306" s="104">
        <f t="shared" si="58"/>
        <v>-38.290092286261547</v>
      </c>
      <c r="L306" s="103">
        <f t="shared" si="69"/>
        <v>0</v>
      </c>
      <c r="M306" s="6">
        <v>304</v>
      </c>
      <c r="N306" s="105">
        <f t="shared" si="59"/>
        <v>70.879999999999981</v>
      </c>
      <c r="O306" s="105">
        <f t="shared" si="60"/>
        <v>114.85999999999999</v>
      </c>
      <c r="S306" s="145">
        <f t="shared" si="61"/>
        <v>0</v>
      </c>
      <c r="T306" s="149">
        <f t="shared" si="62"/>
        <v>0</v>
      </c>
      <c r="U306" s="6" t="e">
        <f t="shared" si="63"/>
        <v>#DIV/0!</v>
      </c>
      <c r="Z306">
        <f t="shared" si="66"/>
        <v>0</v>
      </c>
      <c r="AA306">
        <f t="shared" si="67"/>
        <v>0</v>
      </c>
      <c r="AB306">
        <f t="shared" si="68"/>
        <v>0</v>
      </c>
    </row>
    <row r="307" spans="1:28" x14ac:dyDescent="0.25">
      <c r="A307" s="92"/>
      <c r="C307" s="102"/>
      <c r="D307" s="6"/>
      <c r="E307" s="6"/>
      <c r="F307" s="6"/>
      <c r="G307" s="95">
        <f t="shared" si="64"/>
        <v>0</v>
      </c>
      <c r="H307" s="9"/>
      <c r="I307" s="9"/>
      <c r="J307" s="101">
        <f t="shared" si="65"/>
        <v>-43.980000000000004</v>
      </c>
      <c r="K307" s="104">
        <f t="shared" si="58"/>
        <v>-38.290092286261547</v>
      </c>
      <c r="L307" s="103">
        <f t="shared" si="69"/>
        <v>0</v>
      </c>
      <c r="M307" s="6">
        <v>305</v>
      </c>
      <c r="N307" s="105">
        <f t="shared" si="59"/>
        <v>70.879999999999981</v>
      </c>
      <c r="O307" s="105">
        <f t="shared" si="60"/>
        <v>114.85999999999999</v>
      </c>
      <c r="S307" s="145">
        <f t="shared" si="61"/>
        <v>0</v>
      </c>
      <c r="T307" s="149">
        <f t="shared" si="62"/>
        <v>0</v>
      </c>
      <c r="U307" s="6" t="e">
        <f t="shared" si="63"/>
        <v>#DIV/0!</v>
      </c>
      <c r="Z307">
        <f t="shared" si="66"/>
        <v>0</v>
      </c>
      <c r="AA307">
        <f t="shared" si="67"/>
        <v>0</v>
      </c>
      <c r="AB307">
        <f t="shared" si="68"/>
        <v>0</v>
      </c>
    </row>
    <row r="308" spans="1:28" x14ac:dyDescent="0.25">
      <c r="A308" s="92"/>
      <c r="C308" s="102"/>
      <c r="D308" s="6"/>
      <c r="E308" s="6"/>
      <c r="F308" s="6"/>
      <c r="G308" s="95">
        <f t="shared" si="64"/>
        <v>0</v>
      </c>
      <c r="H308" s="9"/>
      <c r="I308" s="9"/>
      <c r="J308" s="101">
        <f t="shared" si="65"/>
        <v>-43.980000000000004</v>
      </c>
      <c r="K308" s="104">
        <f t="shared" si="58"/>
        <v>-38.290092286261547</v>
      </c>
      <c r="L308" s="103">
        <f t="shared" si="69"/>
        <v>0</v>
      </c>
      <c r="M308" s="6">
        <v>306</v>
      </c>
      <c r="N308" s="105">
        <f t="shared" si="59"/>
        <v>70.879999999999981</v>
      </c>
      <c r="O308" s="105">
        <f t="shared" si="60"/>
        <v>114.85999999999999</v>
      </c>
      <c r="S308" s="145">
        <f t="shared" si="61"/>
        <v>0</v>
      </c>
      <c r="T308" s="149">
        <f t="shared" si="62"/>
        <v>0</v>
      </c>
      <c r="U308" s="6" t="e">
        <f t="shared" si="63"/>
        <v>#DIV/0!</v>
      </c>
      <c r="Z308">
        <f t="shared" si="66"/>
        <v>0</v>
      </c>
      <c r="AA308">
        <f t="shared" si="67"/>
        <v>0</v>
      </c>
      <c r="AB308">
        <f t="shared" si="68"/>
        <v>0</v>
      </c>
    </row>
    <row r="309" spans="1:28" x14ac:dyDescent="0.25">
      <c r="A309" s="92"/>
      <c r="C309" s="102"/>
      <c r="D309" s="6"/>
      <c r="E309" s="6"/>
      <c r="F309" s="6"/>
      <c r="G309" s="95">
        <f t="shared" si="64"/>
        <v>0</v>
      </c>
      <c r="H309" s="9"/>
      <c r="I309" s="9"/>
      <c r="J309" s="101">
        <f t="shared" si="65"/>
        <v>-43.980000000000004</v>
      </c>
      <c r="K309" s="104">
        <f t="shared" si="58"/>
        <v>-38.290092286261547</v>
      </c>
      <c r="L309" s="103">
        <f t="shared" si="69"/>
        <v>0</v>
      </c>
      <c r="M309" s="6">
        <v>307</v>
      </c>
      <c r="N309" s="105">
        <f t="shared" si="59"/>
        <v>70.879999999999981</v>
      </c>
      <c r="O309" s="105">
        <f t="shared" si="60"/>
        <v>114.85999999999999</v>
      </c>
      <c r="S309" s="145">
        <f t="shared" si="61"/>
        <v>0</v>
      </c>
      <c r="T309" s="149">
        <f t="shared" si="62"/>
        <v>0</v>
      </c>
      <c r="U309" s="6" t="e">
        <f t="shared" si="63"/>
        <v>#DIV/0!</v>
      </c>
      <c r="Z309">
        <f t="shared" si="66"/>
        <v>0</v>
      </c>
      <c r="AA309">
        <f t="shared" si="67"/>
        <v>0</v>
      </c>
      <c r="AB309">
        <f t="shared" si="68"/>
        <v>0</v>
      </c>
    </row>
    <row r="310" spans="1:28" x14ac:dyDescent="0.25">
      <c r="A310" s="92"/>
      <c r="C310" s="102"/>
      <c r="D310" s="6"/>
      <c r="E310" s="6"/>
      <c r="F310" s="6"/>
      <c r="G310" s="95">
        <f t="shared" si="64"/>
        <v>0</v>
      </c>
      <c r="H310" s="9"/>
      <c r="I310" s="9"/>
      <c r="J310" s="101">
        <f t="shared" si="65"/>
        <v>-43.980000000000004</v>
      </c>
      <c r="K310" s="104">
        <f t="shared" si="58"/>
        <v>-38.290092286261547</v>
      </c>
      <c r="L310" s="103">
        <f t="shared" si="69"/>
        <v>0</v>
      </c>
      <c r="M310" s="6">
        <v>308</v>
      </c>
      <c r="N310" s="105">
        <f t="shared" si="59"/>
        <v>70.879999999999981</v>
      </c>
      <c r="O310" s="105">
        <f t="shared" si="60"/>
        <v>114.85999999999999</v>
      </c>
      <c r="S310" s="145">
        <f t="shared" si="61"/>
        <v>0</v>
      </c>
      <c r="T310" s="149">
        <f t="shared" si="62"/>
        <v>0</v>
      </c>
      <c r="U310" s="6" t="e">
        <f t="shared" si="63"/>
        <v>#DIV/0!</v>
      </c>
      <c r="Z310">
        <f t="shared" si="66"/>
        <v>0</v>
      </c>
      <c r="AA310">
        <f t="shared" si="67"/>
        <v>0</v>
      </c>
      <c r="AB310">
        <f t="shared" si="68"/>
        <v>0</v>
      </c>
    </row>
    <row r="311" spans="1:28" x14ac:dyDescent="0.25">
      <c r="A311" s="92"/>
      <c r="C311" s="102"/>
      <c r="D311" s="6"/>
      <c r="E311" s="6"/>
      <c r="F311" s="6"/>
      <c r="G311" s="95">
        <f t="shared" si="64"/>
        <v>0</v>
      </c>
      <c r="H311" s="9"/>
      <c r="I311" s="9"/>
      <c r="J311" s="101">
        <f t="shared" si="65"/>
        <v>-43.980000000000004</v>
      </c>
      <c r="K311" s="104">
        <f t="shared" si="58"/>
        <v>-38.290092286261547</v>
      </c>
      <c r="L311" s="103">
        <f t="shared" si="69"/>
        <v>0</v>
      </c>
      <c r="M311" s="6">
        <v>309</v>
      </c>
      <c r="N311" s="105">
        <f t="shared" si="59"/>
        <v>70.879999999999981</v>
      </c>
      <c r="O311" s="105">
        <f t="shared" si="60"/>
        <v>114.85999999999999</v>
      </c>
      <c r="S311" s="145">
        <f t="shared" si="61"/>
        <v>0</v>
      </c>
      <c r="T311" s="149">
        <f t="shared" si="62"/>
        <v>0</v>
      </c>
      <c r="U311" s="6" t="e">
        <f t="shared" si="63"/>
        <v>#DIV/0!</v>
      </c>
      <c r="Z311">
        <f t="shared" si="66"/>
        <v>0</v>
      </c>
      <c r="AA311">
        <f t="shared" si="67"/>
        <v>0</v>
      </c>
      <c r="AB311">
        <f t="shared" si="68"/>
        <v>0</v>
      </c>
    </row>
    <row r="312" spans="1:28" x14ac:dyDescent="0.25">
      <c r="A312" s="92"/>
      <c r="C312" s="102"/>
      <c r="D312" s="6"/>
      <c r="E312" s="6"/>
      <c r="F312" s="6"/>
      <c r="G312" s="95">
        <f t="shared" si="64"/>
        <v>0</v>
      </c>
      <c r="H312" s="9"/>
      <c r="I312" s="9"/>
      <c r="J312" s="101">
        <f t="shared" si="65"/>
        <v>-43.980000000000004</v>
      </c>
      <c r="K312" s="104">
        <f t="shared" si="58"/>
        <v>-38.290092286261547</v>
      </c>
      <c r="L312" s="103">
        <f t="shared" si="69"/>
        <v>0</v>
      </c>
      <c r="M312" s="6">
        <v>310</v>
      </c>
      <c r="N312" s="105">
        <f t="shared" si="59"/>
        <v>70.879999999999981</v>
      </c>
      <c r="O312" s="105">
        <f t="shared" si="60"/>
        <v>114.85999999999999</v>
      </c>
      <c r="S312" s="145">
        <f t="shared" si="61"/>
        <v>0</v>
      </c>
      <c r="T312" s="149">
        <f t="shared" si="62"/>
        <v>0</v>
      </c>
      <c r="U312" s="6" t="e">
        <f t="shared" si="63"/>
        <v>#DIV/0!</v>
      </c>
      <c r="Z312">
        <f t="shared" si="66"/>
        <v>0</v>
      </c>
      <c r="AA312">
        <f t="shared" si="67"/>
        <v>0</v>
      </c>
      <c r="AB312">
        <f t="shared" si="68"/>
        <v>0</v>
      </c>
    </row>
    <row r="313" spans="1:28" x14ac:dyDescent="0.25">
      <c r="A313" s="92"/>
      <c r="C313" s="102"/>
      <c r="D313" s="6"/>
      <c r="E313" s="6"/>
      <c r="F313" s="6"/>
      <c r="G313" s="95">
        <f t="shared" si="64"/>
        <v>0</v>
      </c>
      <c r="H313" s="9"/>
      <c r="I313" s="9"/>
      <c r="J313" s="101">
        <f t="shared" si="65"/>
        <v>-43.980000000000004</v>
      </c>
      <c r="K313" s="104">
        <f t="shared" si="58"/>
        <v>-38.290092286261547</v>
      </c>
      <c r="L313" s="103">
        <f t="shared" si="69"/>
        <v>0</v>
      </c>
      <c r="M313" s="6">
        <v>311</v>
      </c>
      <c r="N313" s="105">
        <f t="shared" si="59"/>
        <v>70.879999999999981</v>
      </c>
      <c r="O313" s="105">
        <f t="shared" si="60"/>
        <v>114.85999999999999</v>
      </c>
      <c r="S313" s="145">
        <f t="shared" si="61"/>
        <v>0</v>
      </c>
      <c r="T313" s="149">
        <f t="shared" si="62"/>
        <v>0</v>
      </c>
      <c r="U313" s="6" t="e">
        <f t="shared" si="63"/>
        <v>#DIV/0!</v>
      </c>
      <c r="Z313">
        <f t="shared" si="66"/>
        <v>0</v>
      </c>
      <c r="AA313">
        <f t="shared" si="67"/>
        <v>0</v>
      </c>
      <c r="AB313">
        <f t="shared" si="68"/>
        <v>0</v>
      </c>
    </row>
    <row r="314" spans="1:28" x14ac:dyDescent="0.25">
      <c r="A314" s="92"/>
      <c r="C314" s="102"/>
      <c r="D314" s="6"/>
      <c r="E314" s="6"/>
      <c r="F314" s="6"/>
      <c r="G314" s="95">
        <f t="shared" si="64"/>
        <v>0</v>
      </c>
      <c r="H314" s="9"/>
      <c r="I314" s="9"/>
      <c r="J314" s="101">
        <f t="shared" si="65"/>
        <v>-43.980000000000004</v>
      </c>
      <c r="K314" s="104">
        <f t="shared" si="58"/>
        <v>-38.290092286261547</v>
      </c>
      <c r="L314" s="103">
        <f t="shared" si="69"/>
        <v>0</v>
      </c>
      <c r="M314" s="6">
        <v>312</v>
      </c>
      <c r="N314" s="105">
        <f t="shared" si="59"/>
        <v>70.879999999999981</v>
      </c>
      <c r="O314" s="105">
        <f t="shared" si="60"/>
        <v>114.85999999999999</v>
      </c>
      <c r="S314" s="145">
        <f t="shared" si="61"/>
        <v>0</v>
      </c>
      <c r="T314" s="149">
        <f t="shared" si="62"/>
        <v>0</v>
      </c>
      <c r="U314" s="6" t="e">
        <f t="shared" si="63"/>
        <v>#DIV/0!</v>
      </c>
      <c r="Z314">
        <f t="shared" si="66"/>
        <v>0</v>
      </c>
      <c r="AA314">
        <f t="shared" si="67"/>
        <v>0</v>
      </c>
      <c r="AB314">
        <f t="shared" si="68"/>
        <v>0</v>
      </c>
    </row>
    <row r="315" spans="1:28" x14ac:dyDescent="0.25">
      <c r="A315" s="92"/>
      <c r="C315" s="102"/>
      <c r="D315" s="6"/>
      <c r="E315" s="6"/>
      <c r="F315" s="6"/>
      <c r="G315" s="95">
        <f t="shared" si="64"/>
        <v>0</v>
      </c>
      <c r="H315" s="9"/>
      <c r="I315" s="9"/>
      <c r="J315" s="101">
        <f t="shared" si="65"/>
        <v>-43.980000000000004</v>
      </c>
      <c r="K315" s="104">
        <f t="shared" si="58"/>
        <v>-38.290092286261547</v>
      </c>
      <c r="L315" s="103">
        <f t="shared" si="69"/>
        <v>0</v>
      </c>
      <c r="M315" s="6">
        <v>313</v>
      </c>
      <c r="N315" s="105">
        <f t="shared" si="59"/>
        <v>70.879999999999981</v>
      </c>
      <c r="O315" s="105">
        <f t="shared" si="60"/>
        <v>114.85999999999999</v>
      </c>
      <c r="S315" s="145">
        <f t="shared" si="61"/>
        <v>0</v>
      </c>
      <c r="T315" s="149">
        <f t="shared" si="62"/>
        <v>0</v>
      </c>
      <c r="U315" s="6" t="e">
        <f t="shared" si="63"/>
        <v>#DIV/0!</v>
      </c>
      <c r="Z315">
        <f t="shared" si="66"/>
        <v>0</v>
      </c>
      <c r="AA315">
        <f t="shared" si="67"/>
        <v>0</v>
      </c>
      <c r="AB315">
        <f t="shared" si="68"/>
        <v>0</v>
      </c>
    </row>
    <row r="316" spans="1:28" x14ac:dyDescent="0.25">
      <c r="A316" s="92"/>
      <c r="C316" s="102"/>
      <c r="D316" s="6"/>
      <c r="E316" s="6"/>
      <c r="F316" s="6"/>
      <c r="G316" s="95">
        <f t="shared" si="64"/>
        <v>0</v>
      </c>
      <c r="H316" s="9"/>
      <c r="I316" s="9"/>
      <c r="J316" s="101">
        <f t="shared" si="65"/>
        <v>-43.980000000000004</v>
      </c>
      <c r="K316" s="104">
        <f t="shared" si="58"/>
        <v>-38.290092286261547</v>
      </c>
      <c r="L316" s="103">
        <f t="shared" si="69"/>
        <v>0</v>
      </c>
      <c r="M316" s="6">
        <v>314</v>
      </c>
      <c r="N316" s="105">
        <f t="shared" si="59"/>
        <v>70.879999999999981</v>
      </c>
      <c r="O316" s="105">
        <f t="shared" si="60"/>
        <v>114.85999999999999</v>
      </c>
      <c r="S316" s="145">
        <f t="shared" si="61"/>
        <v>0</v>
      </c>
      <c r="T316" s="149">
        <f t="shared" si="62"/>
        <v>0</v>
      </c>
      <c r="U316" s="6" t="e">
        <f t="shared" si="63"/>
        <v>#DIV/0!</v>
      </c>
      <c r="Z316">
        <f t="shared" si="66"/>
        <v>0</v>
      </c>
      <c r="AA316">
        <f t="shared" si="67"/>
        <v>0</v>
      </c>
      <c r="AB316">
        <f t="shared" si="68"/>
        <v>0</v>
      </c>
    </row>
    <row r="317" spans="1:28" x14ac:dyDescent="0.25">
      <c r="A317" s="92"/>
      <c r="C317" s="102"/>
      <c r="D317" s="6"/>
      <c r="E317" s="6"/>
      <c r="F317" s="6"/>
      <c r="G317" s="95">
        <f t="shared" si="64"/>
        <v>0</v>
      </c>
      <c r="H317" s="9"/>
      <c r="I317" s="9"/>
      <c r="J317" s="101">
        <f t="shared" si="65"/>
        <v>-43.980000000000004</v>
      </c>
      <c r="K317" s="104">
        <f t="shared" si="58"/>
        <v>-38.290092286261547</v>
      </c>
      <c r="L317" s="103">
        <f t="shared" si="69"/>
        <v>0</v>
      </c>
      <c r="M317" s="6">
        <v>315</v>
      </c>
      <c r="N317" s="105">
        <f t="shared" si="59"/>
        <v>70.879999999999981</v>
      </c>
      <c r="O317" s="105">
        <f t="shared" si="60"/>
        <v>114.85999999999999</v>
      </c>
      <c r="S317" s="145">
        <f t="shared" si="61"/>
        <v>0</v>
      </c>
      <c r="T317" s="149">
        <f t="shared" si="62"/>
        <v>0</v>
      </c>
      <c r="U317" s="6" t="e">
        <f t="shared" si="63"/>
        <v>#DIV/0!</v>
      </c>
      <c r="Z317">
        <f t="shared" si="66"/>
        <v>0</v>
      </c>
      <c r="AA317">
        <f t="shared" si="67"/>
        <v>0</v>
      </c>
      <c r="AB317">
        <f t="shared" si="68"/>
        <v>0</v>
      </c>
    </row>
    <row r="318" spans="1:28" x14ac:dyDescent="0.25">
      <c r="A318" s="92"/>
      <c r="C318" s="102"/>
      <c r="D318" s="6"/>
      <c r="E318" s="6"/>
      <c r="F318" s="6"/>
      <c r="G318" s="95">
        <f t="shared" si="64"/>
        <v>0</v>
      </c>
      <c r="H318" s="9"/>
      <c r="I318" s="9"/>
      <c r="J318" s="101">
        <f t="shared" si="65"/>
        <v>-43.980000000000004</v>
      </c>
      <c r="K318" s="104">
        <f t="shared" si="58"/>
        <v>-38.290092286261547</v>
      </c>
      <c r="L318" s="103">
        <f t="shared" si="69"/>
        <v>0</v>
      </c>
      <c r="M318" s="6">
        <v>316</v>
      </c>
      <c r="N318" s="105">
        <f t="shared" si="59"/>
        <v>70.879999999999981</v>
      </c>
      <c r="O318" s="105">
        <f t="shared" si="60"/>
        <v>114.85999999999999</v>
      </c>
      <c r="S318" s="145">
        <f t="shared" si="61"/>
        <v>0</v>
      </c>
      <c r="T318" s="149">
        <f t="shared" si="62"/>
        <v>0</v>
      </c>
      <c r="U318" s="6" t="e">
        <f t="shared" si="63"/>
        <v>#DIV/0!</v>
      </c>
      <c r="Z318">
        <f t="shared" si="66"/>
        <v>0</v>
      </c>
      <c r="AA318">
        <f t="shared" si="67"/>
        <v>0</v>
      </c>
      <c r="AB318">
        <f t="shared" si="68"/>
        <v>0</v>
      </c>
    </row>
    <row r="319" spans="1:28" x14ac:dyDescent="0.25">
      <c r="A319" s="92"/>
      <c r="C319" s="102"/>
      <c r="D319" s="6"/>
      <c r="E319" s="6"/>
      <c r="F319" s="6"/>
      <c r="G319" s="95">
        <f t="shared" si="64"/>
        <v>0</v>
      </c>
      <c r="H319" s="9"/>
      <c r="I319" s="9"/>
      <c r="J319" s="101">
        <f t="shared" si="65"/>
        <v>-43.980000000000004</v>
      </c>
      <c r="K319" s="104">
        <f t="shared" si="58"/>
        <v>-38.290092286261547</v>
      </c>
      <c r="L319" s="103">
        <f t="shared" si="69"/>
        <v>0</v>
      </c>
      <c r="M319" s="6">
        <v>317</v>
      </c>
      <c r="N319" s="105">
        <f t="shared" si="59"/>
        <v>70.879999999999981</v>
      </c>
      <c r="O319" s="105">
        <f t="shared" si="60"/>
        <v>114.85999999999999</v>
      </c>
      <c r="S319" s="145">
        <f t="shared" si="61"/>
        <v>0</v>
      </c>
      <c r="T319" s="149">
        <f t="shared" si="62"/>
        <v>0</v>
      </c>
      <c r="U319" s="6" t="e">
        <f t="shared" si="63"/>
        <v>#DIV/0!</v>
      </c>
      <c r="Z319">
        <f t="shared" si="66"/>
        <v>0</v>
      </c>
      <c r="AA319">
        <f t="shared" si="67"/>
        <v>0</v>
      </c>
      <c r="AB319">
        <f t="shared" si="68"/>
        <v>0</v>
      </c>
    </row>
    <row r="320" spans="1:28" x14ac:dyDescent="0.25">
      <c r="A320" s="92"/>
      <c r="C320" s="102"/>
      <c r="D320" s="6"/>
      <c r="E320" s="6"/>
      <c r="F320" s="6"/>
      <c r="G320" s="95">
        <f t="shared" si="64"/>
        <v>0</v>
      </c>
      <c r="H320" s="9"/>
      <c r="I320" s="9"/>
      <c r="J320" s="101">
        <f t="shared" si="65"/>
        <v>-43.980000000000004</v>
      </c>
      <c r="K320" s="104">
        <f t="shared" si="58"/>
        <v>-38.290092286261547</v>
      </c>
      <c r="L320" s="103">
        <f t="shared" si="69"/>
        <v>0</v>
      </c>
      <c r="M320" s="6">
        <v>318</v>
      </c>
      <c r="N320" s="105">
        <f t="shared" si="59"/>
        <v>70.879999999999981</v>
      </c>
      <c r="O320" s="105">
        <f t="shared" si="60"/>
        <v>114.85999999999999</v>
      </c>
      <c r="S320" s="145">
        <f t="shared" si="61"/>
        <v>0</v>
      </c>
      <c r="T320" s="149">
        <f t="shared" si="62"/>
        <v>0</v>
      </c>
      <c r="U320" s="6" t="e">
        <f t="shared" si="63"/>
        <v>#DIV/0!</v>
      </c>
      <c r="Z320">
        <f t="shared" si="66"/>
        <v>0</v>
      </c>
      <c r="AA320">
        <f t="shared" si="67"/>
        <v>0</v>
      </c>
      <c r="AB320">
        <f t="shared" si="68"/>
        <v>0</v>
      </c>
    </row>
    <row r="321" spans="1:28" x14ac:dyDescent="0.25">
      <c r="A321" s="92"/>
      <c r="C321" s="102"/>
      <c r="D321" s="6"/>
      <c r="E321" s="6"/>
      <c r="F321" s="6"/>
      <c r="G321" s="95">
        <f t="shared" si="64"/>
        <v>0</v>
      </c>
      <c r="H321" s="9"/>
      <c r="I321" s="9"/>
      <c r="J321" s="101">
        <f t="shared" si="65"/>
        <v>-43.980000000000004</v>
      </c>
      <c r="K321" s="104">
        <f t="shared" si="58"/>
        <v>-38.290092286261547</v>
      </c>
      <c r="L321" s="103">
        <f t="shared" si="69"/>
        <v>0</v>
      </c>
      <c r="M321" s="6">
        <v>319</v>
      </c>
      <c r="N321" s="105">
        <f t="shared" si="59"/>
        <v>70.879999999999981</v>
      </c>
      <c r="O321" s="105">
        <f t="shared" si="60"/>
        <v>114.85999999999999</v>
      </c>
      <c r="S321" s="145">
        <f t="shared" si="61"/>
        <v>0</v>
      </c>
      <c r="T321" s="149">
        <f t="shared" si="62"/>
        <v>0</v>
      </c>
      <c r="U321" s="6" t="e">
        <f t="shared" si="63"/>
        <v>#DIV/0!</v>
      </c>
      <c r="Z321">
        <f t="shared" si="66"/>
        <v>0</v>
      </c>
      <c r="AA321">
        <f t="shared" si="67"/>
        <v>0</v>
      </c>
      <c r="AB321">
        <f t="shared" si="68"/>
        <v>0</v>
      </c>
    </row>
    <row r="322" spans="1:28" x14ac:dyDescent="0.25">
      <c r="A322" s="92"/>
      <c r="C322" s="102"/>
      <c r="D322" s="6"/>
      <c r="E322" s="6"/>
      <c r="F322" s="6"/>
      <c r="G322" s="95">
        <f t="shared" si="64"/>
        <v>0</v>
      </c>
      <c r="H322" s="9"/>
      <c r="I322" s="9"/>
      <c r="J322" s="101">
        <f t="shared" si="65"/>
        <v>-43.980000000000004</v>
      </c>
      <c r="K322" s="104">
        <f t="shared" si="58"/>
        <v>-38.290092286261547</v>
      </c>
      <c r="L322" s="103">
        <f t="shared" si="69"/>
        <v>0</v>
      </c>
      <c r="M322" s="6">
        <v>320</v>
      </c>
      <c r="N322" s="105">
        <f t="shared" si="59"/>
        <v>70.879999999999981</v>
      </c>
      <c r="O322" s="105">
        <f t="shared" si="60"/>
        <v>114.85999999999999</v>
      </c>
      <c r="S322" s="145">
        <f t="shared" si="61"/>
        <v>0</v>
      </c>
      <c r="T322" s="149">
        <f t="shared" si="62"/>
        <v>0</v>
      </c>
      <c r="U322" s="6" t="e">
        <f t="shared" si="63"/>
        <v>#DIV/0!</v>
      </c>
      <c r="Z322">
        <f t="shared" si="66"/>
        <v>0</v>
      </c>
      <c r="AA322">
        <f t="shared" si="67"/>
        <v>0</v>
      </c>
      <c r="AB322">
        <f t="shared" si="68"/>
        <v>0</v>
      </c>
    </row>
    <row r="323" spans="1:28" x14ac:dyDescent="0.25">
      <c r="A323" s="92"/>
      <c r="C323" s="102"/>
      <c r="D323" s="6"/>
      <c r="E323" s="6"/>
      <c r="F323" s="6"/>
      <c r="G323" s="95">
        <f t="shared" si="64"/>
        <v>0</v>
      </c>
      <c r="H323" s="9"/>
      <c r="I323" s="9"/>
      <c r="J323" s="101">
        <f t="shared" si="65"/>
        <v>-43.980000000000004</v>
      </c>
      <c r="K323" s="104">
        <f t="shared" si="58"/>
        <v>-38.290092286261547</v>
      </c>
      <c r="L323" s="103">
        <f t="shared" si="69"/>
        <v>0</v>
      </c>
      <c r="M323" s="6">
        <v>321</v>
      </c>
      <c r="N323" s="105">
        <f t="shared" si="59"/>
        <v>70.879999999999981</v>
      </c>
      <c r="O323" s="105">
        <f t="shared" si="60"/>
        <v>114.85999999999999</v>
      </c>
      <c r="S323" s="145">
        <f t="shared" si="61"/>
        <v>0</v>
      </c>
      <c r="T323" s="149">
        <f t="shared" si="62"/>
        <v>0</v>
      </c>
      <c r="U323" s="6" t="e">
        <f t="shared" si="63"/>
        <v>#DIV/0!</v>
      </c>
      <c r="Z323">
        <f t="shared" si="66"/>
        <v>0</v>
      </c>
      <c r="AA323">
        <f t="shared" si="67"/>
        <v>0</v>
      </c>
      <c r="AB323">
        <f t="shared" si="68"/>
        <v>0</v>
      </c>
    </row>
    <row r="324" spans="1:28" x14ac:dyDescent="0.25">
      <c r="A324" s="92"/>
      <c r="C324" s="102"/>
      <c r="D324" s="6"/>
      <c r="E324" s="6"/>
      <c r="F324" s="6"/>
      <c r="G324" s="95">
        <f t="shared" si="64"/>
        <v>0</v>
      </c>
      <c r="H324" s="9"/>
      <c r="I324" s="9"/>
      <c r="J324" s="101">
        <f t="shared" si="65"/>
        <v>-43.980000000000004</v>
      </c>
      <c r="K324" s="104">
        <f t="shared" ref="K324:K380" si="70">(N324-O324)/O324*100</f>
        <v>-38.290092286261547</v>
      </c>
      <c r="L324" s="103">
        <f t="shared" si="69"/>
        <v>0</v>
      </c>
      <c r="M324" s="6">
        <v>322</v>
      </c>
      <c r="N324" s="105">
        <f t="shared" ref="N324:N380" si="71">N323+G324</f>
        <v>70.879999999999981</v>
      </c>
      <c r="O324" s="105">
        <f t="shared" ref="O324:O380" si="72">O323+C324</f>
        <v>114.85999999999999</v>
      </c>
      <c r="S324" s="145">
        <f t="shared" si="61"/>
        <v>0</v>
      </c>
      <c r="T324" s="149">
        <f t="shared" si="62"/>
        <v>0</v>
      </c>
      <c r="U324" s="6" t="e">
        <f t="shared" si="63"/>
        <v>#DIV/0!</v>
      </c>
      <c r="Z324">
        <f t="shared" si="66"/>
        <v>0</v>
      </c>
      <c r="AA324">
        <f t="shared" si="67"/>
        <v>0</v>
      </c>
      <c r="AB324">
        <f t="shared" si="68"/>
        <v>0</v>
      </c>
    </row>
    <row r="325" spans="1:28" x14ac:dyDescent="0.25">
      <c r="A325" s="92"/>
      <c r="C325" s="102"/>
      <c r="D325" s="6"/>
      <c r="E325" s="6"/>
      <c r="F325" s="6"/>
      <c r="G325" s="95">
        <f t="shared" si="64"/>
        <v>0</v>
      </c>
      <c r="H325" s="9"/>
      <c r="I325" s="9"/>
      <c r="J325" s="101">
        <f t="shared" si="65"/>
        <v>-43.980000000000004</v>
      </c>
      <c r="K325" s="104">
        <f t="shared" si="70"/>
        <v>-38.290092286261547</v>
      </c>
      <c r="L325" s="103">
        <f t="shared" si="69"/>
        <v>0</v>
      </c>
      <c r="M325" s="6">
        <v>323</v>
      </c>
      <c r="N325" s="105">
        <f t="shared" si="71"/>
        <v>70.879999999999981</v>
      </c>
      <c r="O325" s="105">
        <f t="shared" si="72"/>
        <v>114.85999999999999</v>
      </c>
      <c r="S325" s="145">
        <f t="shared" si="61"/>
        <v>0</v>
      </c>
      <c r="T325" s="149">
        <f t="shared" si="62"/>
        <v>0</v>
      </c>
      <c r="U325" s="6" t="e">
        <f t="shared" si="63"/>
        <v>#DIV/0!</v>
      </c>
      <c r="Z325">
        <f t="shared" si="66"/>
        <v>0</v>
      </c>
      <c r="AA325">
        <f t="shared" si="67"/>
        <v>0</v>
      </c>
      <c r="AB325">
        <f t="shared" si="68"/>
        <v>0</v>
      </c>
    </row>
    <row r="326" spans="1:28" x14ac:dyDescent="0.25">
      <c r="A326" s="92"/>
      <c r="C326" s="102"/>
      <c r="D326" s="6"/>
      <c r="E326" s="6"/>
      <c r="F326" s="6"/>
      <c r="G326" s="95">
        <f t="shared" si="64"/>
        <v>0</v>
      </c>
      <c r="H326" s="9"/>
      <c r="I326" s="9"/>
      <c r="J326" s="101">
        <f t="shared" si="65"/>
        <v>-43.980000000000004</v>
      </c>
      <c r="K326" s="104">
        <f t="shared" si="70"/>
        <v>-38.290092286261547</v>
      </c>
      <c r="L326" s="103">
        <f t="shared" si="69"/>
        <v>0</v>
      </c>
      <c r="M326" s="6">
        <v>324</v>
      </c>
      <c r="N326" s="105">
        <f t="shared" si="71"/>
        <v>70.879999999999981</v>
      </c>
      <c r="O326" s="105">
        <f t="shared" si="72"/>
        <v>114.85999999999999</v>
      </c>
      <c r="S326" s="145">
        <f t="shared" si="61"/>
        <v>0</v>
      </c>
      <c r="T326" s="149">
        <f t="shared" si="62"/>
        <v>0</v>
      </c>
      <c r="U326" s="6" t="e">
        <f t="shared" si="63"/>
        <v>#DIV/0!</v>
      </c>
      <c r="Z326">
        <f t="shared" si="66"/>
        <v>0</v>
      </c>
      <c r="AA326">
        <f t="shared" si="67"/>
        <v>0</v>
      </c>
      <c r="AB326">
        <f t="shared" si="68"/>
        <v>0</v>
      </c>
    </row>
    <row r="327" spans="1:28" x14ac:dyDescent="0.25">
      <c r="A327" s="92"/>
      <c r="C327" s="102"/>
      <c r="D327" s="6"/>
      <c r="E327" s="6"/>
      <c r="F327" s="6"/>
      <c r="G327" s="95">
        <f t="shared" si="64"/>
        <v>0</v>
      </c>
      <c r="H327" s="9"/>
      <c r="I327" s="9"/>
      <c r="J327" s="101">
        <f t="shared" si="65"/>
        <v>-43.980000000000004</v>
      </c>
      <c r="K327" s="104">
        <f t="shared" si="70"/>
        <v>-38.290092286261547</v>
      </c>
      <c r="L327" s="103">
        <f t="shared" si="69"/>
        <v>0</v>
      </c>
      <c r="M327" s="6">
        <v>325</v>
      </c>
      <c r="N327" s="105">
        <f t="shared" si="71"/>
        <v>70.879999999999981</v>
      </c>
      <c r="O327" s="105">
        <f t="shared" si="72"/>
        <v>114.85999999999999</v>
      </c>
      <c r="S327" s="145">
        <f t="shared" si="61"/>
        <v>0</v>
      </c>
      <c r="T327" s="149">
        <f t="shared" si="62"/>
        <v>0</v>
      </c>
      <c r="U327" s="6" t="e">
        <f t="shared" si="63"/>
        <v>#DIV/0!</v>
      </c>
      <c r="Z327">
        <f t="shared" si="66"/>
        <v>0</v>
      </c>
      <c r="AA327">
        <f t="shared" si="67"/>
        <v>0</v>
      </c>
      <c r="AB327">
        <f t="shared" si="68"/>
        <v>0</v>
      </c>
    </row>
    <row r="328" spans="1:28" x14ac:dyDescent="0.25">
      <c r="A328" s="92"/>
      <c r="C328" s="102"/>
      <c r="D328" s="6"/>
      <c r="E328" s="6"/>
      <c r="F328" s="6"/>
      <c r="G328" s="95">
        <f t="shared" si="64"/>
        <v>0</v>
      </c>
      <c r="H328" s="9"/>
      <c r="I328" s="9"/>
      <c r="J328" s="101">
        <f t="shared" si="65"/>
        <v>-43.980000000000004</v>
      </c>
      <c r="K328" s="104">
        <f t="shared" si="70"/>
        <v>-38.290092286261547</v>
      </c>
      <c r="L328" s="103">
        <f t="shared" si="69"/>
        <v>0</v>
      </c>
      <c r="M328" s="6">
        <v>326</v>
      </c>
      <c r="N328" s="105">
        <f t="shared" si="71"/>
        <v>70.879999999999981</v>
      </c>
      <c r="O328" s="105">
        <f t="shared" si="72"/>
        <v>114.85999999999999</v>
      </c>
      <c r="S328" s="145">
        <f t="shared" si="61"/>
        <v>0</v>
      </c>
      <c r="T328" s="149">
        <f t="shared" si="62"/>
        <v>0</v>
      </c>
      <c r="U328" s="6" t="e">
        <f t="shared" si="63"/>
        <v>#DIV/0!</v>
      </c>
      <c r="Z328">
        <f t="shared" si="66"/>
        <v>0</v>
      </c>
      <c r="AA328">
        <f t="shared" si="67"/>
        <v>0</v>
      </c>
      <c r="AB328">
        <f t="shared" si="68"/>
        <v>0</v>
      </c>
    </row>
    <row r="329" spans="1:28" x14ac:dyDescent="0.25">
      <c r="A329" s="92"/>
      <c r="C329" s="102"/>
      <c r="D329" s="6"/>
      <c r="E329" s="6"/>
      <c r="F329" s="6"/>
      <c r="G329" s="95">
        <f t="shared" si="64"/>
        <v>0</v>
      </c>
      <c r="H329" s="9"/>
      <c r="I329" s="9"/>
      <c r="J329" s="101">
        <f t="shared" si="65"/>
        <v>-43.980000000000004</v>
      </c>
      <c r="K329" s="104">
        <f t="shared" si="70"/>
        <v>-38.290092286261547</v>
      </c>
      <c r="L329" s="103">
        <f t="shared" si="69"/>
        <v>0</v>
      </c>
      <c r="M329" s="6">
        <v>327</v>
      </c>
      <c r="N329" s="105">
        <f t="shared" si="71"/>
        <v>70.879999999999981</v>
      </c>
      <c r="O329" s="105">
        <f t="shared" si="72"/>
        <v>114.85999999999999</v>
      </c>
      <c r="S329" s="145">
        <f t="shared" si="61"/>
        <v>0</v>
      </c>
      <c r="T329" s="149">
        <f t="shared" si="62"/>
        <v>0</v>
      </c>
      <c r="U329" s="6" t="e">
        <f t="shared" si="63"/>
        <v>#DIV/0!</v>
      </c>
      <c r="Z329">
        <f t="shared" si="66"/>
        <v>0</v>
      </c>
      <c r="AA329">
        <f t="shared" si="67"/>
        <v>0</v>
      </c>
      <c r="AB329">
        <f t="shared" si="68"/>
        <v>0</v>
      </c>
    </row>
    <row r="330" spans="1:28" x14ac:dyDescent="0.25">
      <c r="A330" s="92"/>
      <c r="C330" s="102"/>
      <c r="D330" s="6"/>
      <c r="E330" s="6"/>
      <c r="F330" s="6"/>
      <c r="G330" s="95">
        <f t="shared" si="64"/>
        <v>0</v>
      </c>
      <c r="H330" s="9"/>
      <c r="I330" s="9"/>
      <c r="J330" s="101">
        <f t="shared" si="65"/>
        <v>-43.980000000000004</v>
      </c>
      <c r="K330" s="104">
        <f t="shared" si="70"/>
        <v>-38.290092286261547</v>
      </c>
      <c r="L330" s="103">
        <f t="shared" si="69"/>
        <v>0</v>
      </c>
      <c r="M330" s="6">
        <v>328</v>
      </c>
      <c r="N330" s="105">
        <f t="shared" si="71"/>
        <v>70.879999999999981</v>
      </c>
      <c r="O330" s="105">
        <f t="shared" si="72"/>
        <v>114.85999999999999</v>
      </c>
      <c r="S330" s="145">
        <f t="shared" si="61"/>
        <v>0</v>
      </c>
      <c r="T330" s="149">
        <f t="shared" si="62"/>
        <v>0</v>
      </c>
      <c r="U330" s="6" t="e">
        <f t="shared" si="63"/>
        <v>#DIV/0!</v>
      </c>
      <c r="Z330">
        <f t="shared" si="66"/>
        <v>0</v>
      </c>
      <c r="AA330">
        <f t="shared" si="67"/>
        <v>0</v>
      </c>
      <c r="AB330">
        <f t="shared" si="68"/>
        <v>0</v>
      </c>
    </row>
    <row r="331" spans="1:28" x14ac:dyDescent="0.25">
      <c r="A331" s="92"/>
      <c r="C331" s="102"/>
      <c r="D331" s="6"/>
      <c r="E331" s="6"/>
      <c r="F331" s="6"/>
      <c r="G331" s="95">
        <f t="shared" si="64"/>
        <v>0</v>
      </c>
      <c r="H331" s="9"/>
      <c r="I331" s="9"/>
      <c r="J331" s="101">
        <f t="shared" si="65"/>
        <v>-43.980000000000004</v>
      </c>
      <c r="K331" s="104">
        <f t="shared" si="70"/>
        <v>-38.290092286261547</v>
      </c>
      <c r="L331" s="103">
        <f t="shared" si="69"/>
        <v>0</v>
      </c>
      <c r="M331" s="6">
        <v>329</v>
      </c>
      <c r="N331" s="105">
        <f t="shared" si="71"/>
        <v>70.879999999999981</v>
      </c>
      <c r="O331" s="105">
        <f t="shared" si="72"/>
        <v>114.85999999999999</v>
      </c>
      <c r="S331" s="145">
        <f t="shared" si="61"/>
        <v>0</v>
      </c>
      <c r="T331" s="149">
        <f t="shared" si="62"/>
        <v>0</v>
      </c>
      <c r="U331" s="6" t="e">
        <f t="shared" si="63"/>
        <v>#DIV/0!</v>
      </c>
      <c r="Z331">
        <f t="shared" si="66"/>
        <v>0</v>
      </c>
      <c r="AA331">
        <f t="shared" si="67"/>
        <v>0</v>
      </c>
      <c r="AB331">
        <f t="shared" si="68"/>
        <v>0</v>
      </c>
    </row>
    <row r="332" spans="1:28" x14ac:dyDescent="0.25">
      <c r="A332" s="92"/>
      <c r="C332" s="102"/>
      <c r="D332" s="6"/>
      <c r="E332" s="6"/>
      <c r="F332" s="6"/>
      <c r="G332" s="95">
        <f t="shared" si="64"/>
        <v>0</v>
      </c>
      <c r="H332" s="9"/>
      <c r="I332" s="9"/>
      <c r="J332" s="101">
        <f t="shared" si="65"/>
        <v>-43.980000000000004</v>
      </c>
      <c r="K332" s="104">
        <f t="shared" si="70"/>
        <v>-38.290092286261547</v>
      </c>
      <c r="L332" s="103">
        <f t="shared" si="69"/>
        <v>0</v>
      </c>
      <c r="M332" s="6">
        <v>330</v>
      </c>
      <c r="N332" s="105">
        <f t="shared" si="71"/>
        <v>70.879999999999981</v>
      </c>
      <c r="O332" s="105">
        <f t="shared" si="72"/>
        <v>114.85999999999999</v>
      </c>
      <c r="S332" s="145">
        <f t="shared" si="61"/>
        <v>0</v>
      </c>
      <c r="T332" s="149">
        <f t="shared" si="62"/>
        <v>0</v>
      </c>
      <c r="U332" s="6" t="e">
        <f t="shared" si="63"/>
        <v>#DIV/0!</v>
      </c>
      <c r="Z332">
        <f t="shared" si="66"/>
        <v>0</v>
      </c>
      <c r="AA332">
        <f t="shared" si="67"/>
        <v>0</v>
      </c>
      <c r="AB332">
        <f t="shared" si="68"/>
        <v>0</v>
      </c>
    </row>
    <row r="333" spans="1:28" x14ac:dyDescent="0.25">
      <c r="A333" s="92"/>
      <c r="C333" s="102"/>
      <c r="D333" s="6"/>
      <c r="E333" s="6"/>
      <c r="F333" s="6"/>
      <c r="G333" s="95">
        <f t="shared" si="64"/>
        <v>0</v>
      </c>
      <c r="H333" s="9"/>
      <c r="I333" s="9"/>
      <c r="J333" s="101">
        <f t="shared" si="65"/>
        <v>-43.980000000000004</v>
      </c>
      <c r="K333" s="104">
        <f t="shared" si="70"/>
        <v>-38.290092286261547</v>
      </c>
      <c r="L333" s="103">
        <f t="shared" si="69"/>
        <v>0</v>
      </c>
      <c r="M333" s="6">
        <v>331</v>
      </c>
      <c r="N333" s="105">
        <f t="shared" si="71"/>
        <v>70.879999999999981</v>
      </c>
      <c r="O333" s="105">
        <f t="shared" si="72"/>
        <v>114.85999999999999</v>
      </c>
      <c r="S333" s="145">
        <f t="shared" si="61"/>
        <v>0</v>
      </c>
      <c r="T333" s="149">
        <f t="shared" si="62"/>
        <v>0</v>
      </c>
      <c r="U333" s="6" t="e">
        <f t="shared" si="63"/>
        <v>#DIV/0!</v>
      </c>
      <c r="Z333">
        <f t="shared" si="66"/>
        <v>0</v>
      </c>
      <c r="AA333">
        <f t="shared" si="67"/>
        <v>0</v>
      </c>
      <c r="AB333">
        <f t="shared" si="68"/>
        <v>0</v>
      </c>
    </row>
    <row r="334" spans="1:28" x14ac:dyDescent="0.25">
      <c r="A334" s="92"/>
      <c r="C334" s="102"/>
      <c r="D334" s="6"/>
      <c r="E334" s="6"/>
      <c r="F334" s="6"/>
      <c r="G334" s="95">
        <f t="shared" si="64"/>
        <v>0</v>
      </c>
      <c r="H334" s="9"/>
      <c r="I334" s="9"/>
      <c r="J334" s="101">
        <f t="shared" si="65"/>
        <v>-43.980000000000004</v>
      </c>
      <c r="K334" s="104">
        <f t="shared" si="70"/>
        <v>-38.290092286261547</v>
      </c>
      <c r="L334" s="103">
        <f t="shared" si="69"/>
        <v>0</v>
      </c>
      <c r="M334" s="6">
        <v>332</v>
      </c>
      <c r="N334" s="105">
        <f t="shared" si="71"/>
        <v>70.879999999999981</v>
      </c>
      <c r="O334" s="105">
        <f t="shared" si="72"/>
        <v>114.85999999999999</v>
      </c>
      <c r="S334" s="145">
        <f t="shared" si="61"/>
        <v>0</v>
      </c>
      <c r="T334" s="149">
        <f t="shared" si="62"/>
        <v>0</v>
      </c>
      <c r="U334" s="6" t="e">
        <f t="shared" si="63"/>
        <v>#DIV/0!</v>
      </c>
      <c r="Z334">
        <f t="shared" si="66"/>
        <v>0</v>
      </c>
      <c r="AA334">
        <f t="shared" si="67"/>
        <v>0</v>
      </c>
      <c r="AB334">
        <f t="shared" si="68"/>
        <v>0</v>
      </c>
    </row>
    <row r="335" spans="1:28" x14ac:dyDescent="0.25">
      <c r="A335" s="92"/>
      <c r="C335" s="102"/>
      <c r="D335" s="6"/>
      <c r="E335" s="6"/>
      <c r="F335" s="6"/>
      <c r="G335" s="95">
        <f t="shared" si="64"/>
        <v>0</v>
      </c>
      <c r="H335" s="9"/>
      <c r="I335" s="9"/>
      <c r="J335" s="101">
        <f t="shared" si="65"/>
        <v>-43.980000000000004</v>
      </c>
      <c r="K335" s="104">
        <f t="shared" si="70"/>
        <v>-38.290092286261547</v>
      </c>
      <c r="L335" s="103">
        <f t="shared" si="69"/>
        <v>0</v>
      </c>
      <c r="M335" s="6">
        <v>333</v>
      </c>
      <c r="N335" s="105">
        <f t="shared" si="71"/>
        <v>70.879999999999981</v>
      </c>
      <c r="O335" s="105">
        <f t="shared" si="72"/>
        <v>114.85999999999999</v>
      </c>
      <c r="S335" s="145">
        <f t="shared" si="61"/>
        <v>0</v>
      </c>
      <c r="T335" s="149">
        <f t="shared" si="62"/>
        <v>0</v>
      </c>
      <c r="U335" s="6" t="e">
        <f t="shared" si="63"/>
        <v>#DIV/0!</v>
      </c>
      <c r="Z335">
        <f t="shared" si="66"/>
        <v>0</v>
      </c>
      <c r="AA335">
        <f t="shared" si="67"/>
        <v>0</v>
      </c>
      <c r="AB335">
        <f t="shared" si="68"/>
        <v>0</v>
      </c>
    </row>
    <row r="336" spans="1:28" x14ac:dyDescent="0.25">
      <c r="A336" s="92"/>
      <c r="C336" s="102"/>
      <c r="D336" s="6"/>
      <c r="E336" s="6"/>
      <c r="F336" s="6"/>
      <c r="G336" s="95">
        <f t="shared" si="64"/>
        <v>0</v>
      </c>
      <c r="H336" s="9"/>
      <c r="I336" s="9"/>
      <c r="J336" s="101">
        <f t="shared" si="65"/>
        <v>-43.980000000000004</v>
      </c>
      <c r="K336" s="104">
        <f t="shared" si="70"/>
        <v>-38.290092286261547</v>
      </c>
      <c r="L336" s="103">
        <f t="shared" si="69"/>
        <v>0</v>
      </c>
      <c r="M336" s="6">
        <v>334</v>
      </c>
      <c r="N336" s="105">
        <f t="shared" si="71"/>
        <v>70.879999999999981</v>
      </c>
      <c r="O336" s="105">
        <f t="shared" si="72"/>
        <v>114.85999999999999</v>
      </c>
      <c r="S336" s="145">
        <f t="shared" si="61"/>
        <v>0</v>
      </c>
      <c r="T336" s="149">
        <f t="shared" si="62"/>
        <v>0</v>
      </c>
      <c r="U336" s="6" t="e">
        <f t="shared" si="63"/>
        <v>#DIV/0!</v>
      </c>
      <c r="Z336">
        <f t="shared" si="66"/>
        <v>0</v>
      </c>
      <c r="AA336">
        <f t="shared" si="67"/>
        <v>0</v>
      </c>
      <c r="AB336">
        <f t="shared" si="68"/>
        <v>0</v>
      </c>
    </row>
    <row r="337" spans="1:28" x14ac:dyDescent="0.25">
      <c r="A337" s="92"/>
      <c r="C337" s="102"/>
      <c r="D337" s="6"/>
      <c r="E337" s="6"/>
      <c r="F337" s="6"/>
      <c r="G337" s="95">
        <f t="shared" si="64"/>
        <v>0</v>
      </c>
      <c r="H337" s="9"/>
      <c r="I337" s="9"/>
      <c r="J337" s="101">
        <f t="shared" si="65"/>
        <v>-43.980000000000004</v>
      </c>
      <c r="K337" s="104">
        <f t="shared" si="70"/>
        <v>-38.290092286261547</v>
      </c>
      <c r="L337" s="103">
        <f t="shared" si="69"/>
        <v>0</v>
      </c>
      <c r="M337" s="6">
        <v>335</v>
      </c>
      <c r="N337" s="105">
        <f t="shared" si="71"/>
        <v>70.879999999999981</v>
      </c>
      <c r="O337" s="105">
        <f t="shared" si="72"/>
        <v>114.85999999999999</v>
      </c>
      <c r="S337" s="145">
        <f t="shared" si="61"/>
        <v>0</v>
      </c>
      <c r="T337" s="149">
        <f t="shared" si="62"/>
        <v>0</v>
      </c>
      <c r="U337" s="6" t="e">
        <f t="shared" si="63"/>
        <v>#DIV/0!</v>
      </c>
      <c r="Z337">
        <f t="shared" si="66"/>
        <v>0</v>
      </c>
      <c r="AA337">
        <f t="shared" si="67"/>
        <v>0</v>
      </c>
      <c r="AB337">
        <f t="shared" si="68"/>
        <v>0</v>
      </c>
    </row>
    <row r="338" spans="1:28" x14ac:dyDescent="0.25">
      <c r="A338" s="92"/>
      <c r="C338" s="102"/>
      <c r="D338" s="6"/>
      <c r="E338" s="6"/>
      <c r="F338" s="6"/>
      <c r="G338" s="95">
        <f t="shared" si="64"/>
        <v>0</v>
      </c>
      <c r="H338" s="9"/>
      <c r="I338" s="9"/>
      <c r="J338" s="101">
        <f t="shared" si="65"/>
        <v>-43.980000000000004</v>
      </c>
      <c r="K338" s="104">
        <f t="shared" si="70"/>
        <v>-38.290092286261547</v>
      </c>
      <c r="L338" s="103">
        <f t="shared" si="69"/>
        <v>0</v>
      </c>
      <c r="M338" s="6">
        <v>336</v>
      </c>
      <c r="N338" s="105">
        <f t="shared" si="71"/>
        <v>70.879999999999981</v>
      </c>
      <c r="O338" s="105">
        <f t="shared" si="72"/>
        <v>114.85999999999999</v>
      </c>
      <c r="S338" s="145">
        <f t="shared" ref="S338:S380" si="73">D338-R338</f>
        <v>0</v>
      </c>
      <c r="T338" s="149">
        <f t="shared" ref="T338:T380" si="74">IF(S338&gt;0,S338/E338*100,0)</f>
        <v>0</v>
      </c>
      <c r="U338" s="6" t="e">
        <f t="shared" ref="U338:U380" si="75">D338/E338*100</f>
        <v>#DIV/0!</v>
      </c>
      <c r="Z338">
        <f t="shared" si="66"/>
        <v>0</v>
      </c>
      <c r="AA338">
        <f t="shared" si="67"/>
        <v>0</v>
      </c>
      <c r="AB338">
        <f t="shared" si="68"/>
        <v>0</v>
      </c>
    </row>
    <row r="339" spans="1:28" x14ac:dyDescent="0.25">
      <c r="A339" s="92"/>
      <c r="C339" s="102"/>
      <c r="D339" s="6"/>
      <c r="E339" s="6"/>
      <c r="F339" s="6"/>
      <c r="G339" s="95">
        <f t="shared" ref="G339:G380" si="76">H339+I339</f>
        <v>0</v>
      </c>
      <c r="H339" s="9"/>
      <c r="I339" s="9"/>
      <c r="J339" s="101">
        <f t="shared" ref="J339:J380" si="77">J338-C339+G339</f>
        <v>-43.980000000000004</v>
      </c>
      <c r="K339" s="104">
        <f t="shared" si="70"/>
        <v>-38.290092286261547</v>
      </c>
      <c r="L339" s="103">
        <f t="shared" si="69"/>
        <v>0</v>
      </c>
      <c r="M339" s="6">
        <v>337</v>
      </c>
      <c r="N339" s="105">
        <f t="shared" si="71"/>
        <v>70.879999999999981</v>
      </c>
      <c r="O339" s="105">
        <f t="shared" si="72"/>
        <v>114.85999999999999</v>
      </c>
      <c r="S339" s="145">
        <f t="shared" si="73"/>
        <v>0</v>
      </c>
      <c r="T339" s="149">
        <f t="shared" si="74"/>
        <v>0</v>
      </c>
      <c r="U339" s="6" t="e">
        <f t="shared" si="75"/>
        <v>#DIV/0!</v>
      </c>
      <c r="Z339">
        <f t="shared" si="66"/>
        <v>0</v>
      </c>
      <c r="AA339">
        <f t="shared" si="67"/>
        <v>0</v>
      </c>
      <c r="AB339">
        <f t="shared" si="68"/>
        <v>0</v>
      </c>
    </row>
    <row r="340" spans="1:28" x14ac:dyDescent="0.25">
      <c r="A340" s="92"/>
      <c r="C340" s="102"/>
      <c r="D340" s="6"/>
      <c r="E340" s="6"/>
      <c r="F340" s="6"/>
      <c r="G340" s="95">
        <f t="shared" si="76"/>
        <v>0</v>
      </c>
      <c r="H340" s="9"/>
      <c r="I340" s="9"/>
      <c r="J340" s="101">
        <f t="shared" si="77"/>
        <v>-43.980000000000004</v>
      </c>
      <c r="K340" s="104">
        <f t="shared" si="70"/>
        <v>-38.290092286261547</v>
      </c>
      <c r="L340" s="103">
        <f t="shared" si="69"/>
        <v>0</v>
      </c>
      <c r="M340" s="6">
        <v>338</v>
      </c>
      <c r="N340" s="105">
        <f t="shared" si="71"/>
        <v>70.879999999999981</v>
      </c>
      <c r="O340" s="105">
        <f t="shared" si="72"/>
        <v>114.85999999999999</v>
      </c>
      <c r="S340" s="145">
        <f t="shared" si="73"/>
        <v>0</v>
      </c>
      <c r="T340" s="149">
        <f t="shared" si="74"/>
        <v>0</v>
      </c>
      <c r="U340" s="6" t="e">
        <f t="shared" si="75"/>
        <v>#DIV/0!</v>
      </c>
      <c r="Z340">
        <f t="shared" si="66"/>
        <v>0</v>
      </c>
      <c r="AA340">
        <f t="shared" si="67"/>
        <v>0</v>
      </c>
      <c r="AB340">
        <f t="shared" si="68"/>
        <v>0</v>
      </c>
    </row>
    <row r="341" spans="1:28" x14ac:dyDescent="0.25">
      <c r="A341" s="92"/>
      <c r="C341" s="102"/>
      <c r="D341" s="6"/>
      <c r="E341" s="6"/>
      <c r="F341" s="6"/>
      <c r="G341" s="95">
        <f t="shared" si="76"/>
        <v>0</v>
      </c>
      <c r="H341" s="9"/>
      <c r="I341" s="9"/>
      <c r="J341" s="101">
        <f t="shared" si="77"/>
        <v>-43.980000000000004</v>
      </c>
      <c r="K341" s="104">
        <f t="shared" si="70"/>
        <v>-38.290092286261547</v>
      </c>
      <c r="L341" s="103">
        <f t="shared" si="69"/>
        <v>0</v>
      </c>
      <c r="M341" s="6">
        <v>339</v>
      </c>
      <c r="N341" s="105">
        <f t="shared" si="71"/>
        <v>70.879999999999981</v>
      </c>
      <c r="O341" s="105">
        <f t="shared" si="72"/>
        <v>114.85999999999999</v>
      </c>
      <c r="S341" s="145">
        <f t="shared" si="73"/>
        <v>0</v>
      </c>
      <c r="T341" s="149">
        <f t="shared" si="74"/>
        <v>0</v>
      </c>
      <c r="U341" s="6" t="e">
        <f t="shared" si="75"/>
        <v>#DIV/0!</v>
      </c>
      <c r="Z341">
        <f t="shared" si="66"/>
        <v>0</v>
      </c>
      <c r="AA341">
        <f t="shared" si="67"/>
        <v>0</v>
      </c>
      <c r="AB341">
        <f t="shared" si="68"/>
        <v>0</v>
      </c>
    </row>
    <row r="342" spans="1:28" x14ac:dyDescent="0.25">
      <c r="A342" s="92"/>
      <c r="C342" s="102"/>
      <c r="D342" s="6"/>
      <c r="E342" s="6"/>
      <c r="F342" s="6"/>
      <c r="G342" s="95">
        <f t="shared" si="76"/>
        <v>0</v>
      </c>
      <c r="H342" s="9"/>
      <c r="I342" s="9"/>
      <c r="J342" s="101">
        <f t="shared" si="77"/>
        <v>-43.980000000000004</v>
      </c>
      <c r="K342" s="104">
        <f t="shared" si="70"/>
        <v>-38.290092286261547</v>
      </c>
      <c r="L342" s="103">
        <f t="shared" si="69"/>
        <v>0</v>
      </c>
      <c r="M342" s="6">
        <v>340</v>
      </c>
      <c r="N342" s="105">
        <f t="shared" si="71"/>
        <v>70.879999999999981</v>
      </c>
      <c r="O342" s="105">
        <f t="shared" si="72"/>
        <v>114.85999999999999</v>
      </c>
      <c r="S342" s="145">
        <f t="shared" si="73"/>
        <v>0</v>
      </c>
      <c r="T342" s="149">
        <f t="shared" si="74"/>
        <v>0</v>
      </c>
      <c r="U342" s="6" t="e">
        <f t="shared" si="75"/>
        <v>#DIV/0!</v>
      </c>
      <c r="Z342">
        <f t="shared" si="66"/>
        <v>0</v>
      </c>
      <c r="AA342">
        <f t="shared" si="67"/>
        <v>0</v>
      </c>
      <c r="AB342">
        <f t="shared" si="68"/>
        <v>0</v>
      </c>
    </row>
    <row r="343" spans="1:28" x14ac:dyDescent="0.25">
      <c r="A343" s="92"/>
      <c r="C343" s="102"/>
      <c r="D343" s="6"/>
      <c r="E343" s="6"/>
      <c r="F343" s="6"/>
      <c r="G343" s="95">
        <f t="shared" si="76"/>
        <v>0</v>
      </c>
      <c r="H343" s="9"/>
      <c r="I343" s="9"/>
      <c r="J343" s="101">
        <f t="shared" si="77"/>
        <v>-43.980000000000004</v>
      </c>
      <c r="K343" s="104">
        <f t="shared" si="70"/>
        <v>-38.290092286261547</v>
      </c>
      <c r="L343" s="103">
        <f t="shared" si="69"/>
        <v>0</v>
      </c>
      <c r="M343" s="6">
        <v>341</v>
      </c>
      <c r="N343" s="105">
        <f t="shared" si="71"/>
        <v>70.879999999999981</v>
      </c>
      <c r="O343" s="105">
        <f t="shared" si="72"/>
        <v>114.85999999999999</v>
      </c>
      <c r="S343" s="145">
        <f t="shared" si="73"/>
        <v>0</v>
      </c>
      <c r="T343" s="149">
        <f t="shared" si="74"/>
        <v>0</v>
      </c>
      <c r="U343" s="6" t="e">
        <f t="shared" si="75"/>
        <v>#DIV/0!</v>
      </c>
      <c r="Z343">
        <f t="shared" si="66"/>
        <v>0</v>
      </c>
      <c r="AA343">
        <f t="shared" si="67"/>
        <v>0</v>
      </c>
      <c r="AB343">
        <f t="shared" si="68"/>
        <v>0</v>
      </c>
    </row>
    <row r="344" spans="1:28" x14ac:dyDescent="0.25">
      <c r="A344" s="92"/>
      <c r="C344" s="102"/>
      <c r="D344" s="6"/>
      <c r="E344" s="6"/>
      <c r="F344" s="6"/>
      <c r="G344" s="95">
        <f t="shared" si="76"/>
        <v>0</v>
      </c>
      <c r="H344" s="9"/>
      <c r="I344" s="9"/>
      <c r="J344" s="101">
        <f t="shared" si="77"/>
        <v>-43.980000000000004</v>
      </c>
      <c r="K344" s="104">
        <f t="shared" si="70"/>
        <v>-38.290092286261547</v>
      </c>
      <c r="L344" s="103">
        <f t="shared" si="69"/>
        <v>0</v>
      </c>
      <c r="M344" s="6">
        <v>342</v>
      </c>
      <c r="N344" s="105">
        <f t="shared" si="71"/>
        <v>70.879999999999981</v>
      </c>
      <c r="O344" s="105">
        <f t="shared" si="72"/>
        <v>114.85999999999999</v>
      </c>
      <c r="S344" s="145">
        <f t="shared" si="73"/>
        <v>0</v>
      </c>
      <c r="T344" s="149">
        <f t="shared" si="74"/>
        <v>0</v>
      </c>
      <c r="U344" s="6" t="e">
        <f t="shared" si="75"/>
        <v>#DIV/0!</v>
      </c>
      <c r="Z344">
        <f t="shared" si="66"/>
        <v>0</v>
      </c>
      <c r="AA344">
        <f t="shared" si="67"/>
        <v>0</v>
      </c>
      <c r="AB344">
        <f t="shared" si="68"/>
        <v>0</v>
      </c>
    </row>
    <row r="345" spans="1:28" x14ac:dyDescent="0.25">
      <c r="A345" s="92"/>
      <c r="C345" s="102"/>
      <c r="D345" s="6"/>
      <c r="E345" s="6"/>
      <c r="F345" s="6"/>
      <c r="G345" s="95">
        <f t="shared" si="76"/>
        <v>0</v>
      </c>
      <c r="H345" s="9"/>
      <c r="I345" s="9"/>
      <c r="J345" s="101">
        <f t="shared" si="77"/>
        <v>-43.980000000000004</v>
      </c>
      <c r="K345" s="104">
        <f t="shared" si="70"/>
        <v>-38.290092286261547</v>
      </c>
      <c r="L345" s="103">
        <f t="shared" si="69"/>
        <v>0</v>
      </c>
      <c r="M345" s="6">
        <v>343</v>
      </c>
      <c r="N345" s="105">
        <f t="shared" si="71"/>
        <v>70.879999999999981</v>
      </c>
      <c r="O345" s="105">
        <f t="shared" si="72"/>
        <v>114.85999999999999</v>
      </c>
      <c r="S345" s="145">
        <f t="shared" si="73"/>
        <v>0</v>
      </c>
      <c r="T345" s="149">
        <f t="shared" si="74"/>
        <v>0</v>
      </c>
      <c r="U345" s="6" t="e">
        <f t="shared" si="75"/>
        <v>#DIV/0!</v>
      </c>
      <c r="Z345">
        <f t="shared" si="66"/>
        <v>0</v>
      </c>
      <c r="AA345">
        <f t="shared" si="67"/>
        <v>0</v>
      </c>
      <c r="AB345">
        <f t="shared" si="68"/>
        <v>0</v>
      </c>
    </row>
    <row r="346" spans="1:28" x14ac:dyDescent="0.25">
      <c r="A346" s="92"/>
      <c r="C346" s="102"/>
      <c r="D346" s="6"/>
      <c r="E346" s="6"/>
      <c r="F346" s="6"/>
      <c r="G346" s="95">
        <f t="shared" si="76"/>
        <v>0</v>
      </c>
      <c r="H346" s="9"/>
      <c r="I346" s="9"/>
      <c r="J346" s="101">
        <f t="shared" si="77"/>
        <v>-43.980000000000004</v>
      </c>
      <c r="K346" s="104">
        <f t="shared" si="70"/>
        <v>-38.290092286261547</v>
      </c>
      <c r="L346" s="103">
        <f t="shared" si="69"/>
        <v>0</v>
      </c>
      <c r="M346" s="6">
        <v>344</v>
      </c>
      <c r="N346" s="105">
        <f t="shared" si="71"/>
        <v>70.879999999999981</v>
      </c>
      <c r="O346" s="105">
        <f t="shared" si="72"/>
        <v>114.85999999999999</v>
      </c>
      <c r="S346" s="145">
        <f t="shared" si="73"/>
        <v>0</v>
      </c>
      <c r="T346" s="149">
        <f t="shared" si="74"/>
        <v>0</v>
      </c>
      <c r="U346" s="6" t="e">
        <f t="shared" si="75"/>
        <v>#DIV/0!</v>
      </c>
      <c r="Z346">
        <f t="shared" si="66"/>
        <v>0</v>
      </c>
      <c r="AA346">
        <f t="shared" si="67"/>
        <v>0</v>
      </c>
      <c r="AB346">
        <f t="shared" si="68"/>
        <v>0</v>
      </c>
    </row>
    <row r="347" spans="1:28" x14ac:dyDescent="0.25">
      <c r="A347" s="92"/>
      <c r="C347" s="102"/>
      <c r="D347" s="6"/>
      <c r="E347" s="6"/>
      <c r="F347" s="6"/>
      <c r="G347" s="95">
        <f t="shared" si="76"/>
        <v>0</v>
      </c>
      <c r="H347" s="9"/>
      <c r="I347" s="9"/>
      <c r="J347" s="101">
        <f t="shared" si="77"/>
        <v>-43.980000000000004</v>
      </c>
      <c r="K347" s="104">
        <f t="shared" si="70"/>
        <v>-38.290092286261547</v>
      </c>
      <c r="L347" s="103">
        <f t="shared" si="69"/>
        <v>0</v>
      </c>
      <c r="M347" s="6">
        <v>345</v>
      </c>
      <c r="N347" s="105">
        <f t="shared" si="71"/>
        <v>70.879999999999981</v>
      </c>
      <c r="O347" s="105">
        <f t="shared" si="72"/>
        <v>114.85999999999999</v>
      </c>
      <c r="S347" s="145">
        <f t="shared" si="73"/>
        <v>0</v>
      </c>
      <c r="T347" s="149">
        <f t="shared" si="74"/>
        <v>0</v>
      </c>
      <c r="U347" s="6" t="e">
        <f t="shared" si="75"/>
        <v>#DIV/0!</v>
      </c>
      <c r="Z347">
        <f t="shared" si="66"/>
        <v>0</v>
      </c>
      <c r="AA347">
        <f t="shared" si="67"/>
        <v>0</v>
      </c>
      <c r="AB347">
        <f t="shared" si="68"/>
        <v>0</v>
      </c>
    </row>
    <row r="348" spans="1:28" x14ac:dyDescent="0.25">
      <c r="A348" s="92"/>
      <c r="C348" s="102"/>
      <c r="D348" s="6"/>
      <c r="E348" s="6"/>
      <c r="F348" s="6"/>
      <c r="G348" s="95">
        <f t="shared" si="76"/>
        <v>0</v>
      </c>
      <c r="H348" s="9"/>
      <c r="I348" s="9"/>
      <c r="J348" s="101">
        <f t="shared" si="77"/>
        <v>-43.980000000000004</v>
      </c>
      <c r="K348" s="104">
        <f t="shared" si="70"/>
        <v>-38.290092286261547</v>
      </c>
      <c r="L348" s="103">
        <f t="shared" si="69"/>
        <v>0</v>
      </c>
      <c r="M348" s="6">
        <v>346</v>
      </c>
      <c r="N348" s="105">
        <f t="shared" si="71"/>
        <v>70.879999999999981</v>
      </c>
      <c r="O348" s="105">
        <f t="shared" si="72"/>
        <v>114.85999999999999</v>
      </c>
      <c r="S348" s="145">
        <f t="shared" si="73"/>
        <v>0</v>
      </c>
      <c r="T348" s="149">
        <f t="shared" si="74"/>
        <v>0</v>
      </c>
      <c r="U348" s="6" t="e">
        <f t="shared" si="75"/>
        <v>#DIV/0!</v>
      </c>
      <c r="Z348">
        <f t="shared" si="66"/>
        <v>0</v>
      </c>
      <c r="AA348">
        <f t="shared" si="67"/>
        <v>0</v>
      </c>
      <c r="AB348">
        <f t="shared" si="68"/>
        <v>0</v>
      </c>
    </row>
    <row r="349" spans="1:28" x14ac:dyDescent="0.25">
      <c r="A349" s="92"/>
      <c r="C349" s="102"/>
      <c r="D349" s="6"/>
      <c r="E349" s="6"/>
      <c r="F349" s="6"/>
      <c r="G349" s="95">
        <f t="shared" si="76"/>
        <v>0</v>
      </c>
      <c r="H349" s="9"/>
      <c r="I349" s="9"/>
      <c r="J349" s="101">
        <f t="shared" si="77"/>
        <v>-43.980000000000004</v>
      </c>
      <c r="K349" s="104">
        <f t="shared" si="70"/>
        <v>-38.290092286261547</v>
      </c>
      <c r="L349" s="103">
        <f t="shared" si="69"/>
        <v>0</v>
      </c>
      <c r="M349" s="6">
        <v>347</v>
      </c>
      <c r="N349" s="105">
        <f t="shared" si="71"/>
        <v>70.879999999999981</v>
      </c>
      <c r="O349" s="105">
        <f t="shared" si="72"/>
        <v>114.85999999999999</v>
      </c>
      <c r="S349" s="145">
        <f t="shared" si="73"/>
        <v>0</v>
      </c>
      <c r="T349" s="149">
        <f t="shared" si="74"/>
        <v>0</v>
      </c>
      <c r="U349" s="6" t="e">
        <f t="shared" si="75"/>
        <v>#DIV/0!</v>
      </c>
      <c r="Z349">
        <f t="shared" ref="Z349:Z412" si="78">IF(P349="GG",G349-C349,0)</f>
        <v>0</v>
      </c>
      <c r="AA349">
        <f t="shared" ref="AA349:AA412" si="79">IF(P349="Pbet",G349-C349,0)</f>
        <v>0</v>
      </c>
      <c r="AB349">
        <f t="shared" ref="AB349:AB412" si="80">IF(P349="Stars",G349-C349,0)</f>
        <v>0</v>
      </c>
    </row>
    <row r="350" spans="1:28" x14ac:dyDescent="0.25">
      <c r="A350" s="92"/>
      <c r="C350" s="102"/>
      <c r="D350" s="6"/>
      <c r="E350" s="6"/>
      <c r="F350" s="6"/>
      <c r="G350" s="95">
        <f t="shared" si="76"/>
        <v>0</v>
      </c>
      <c r="H350" s="9"/>
      <c r="I350" s="9"/>
      <c r="J350" s="101">
        <f t="shared" si="77"/>
        <v>-43.980000000000004</v>
      </c>
      <c r="K350" s="104">
        <f t="shared" si="70"/>
        <v>-38.290092286261547</v>
      </c>
      <c r="L350" s="103">
        <f t="shared" si="69"/>
        <v>0</v>
      </c>
      <c r="M350" s="6">
        <v>348</v>
      </c>
      <c r="N350" s="105">
        <f t="shared" si="71"/>
        <v>70.879999999999981</v>
      </c>
      <c r="O350" s="105">
        <f t="shared" si="72"/>
        <v>114.85999999999999</v>
      </c>
      <c r="S350" s="145">
        <f t="shared" si="73"/>
        <v>0</v>
      </c>
      <c r="T350" s="149">
        <f t="shared" si="74"/>
        <v>0</v>
      </c>
      <c r="U350" s="6" t="e">
        <f t="shared" si="75"/>
        <v>#DIV/0!</v>
      </c>
      <c r="Z350">
        <f t="shared" si="78"/>
        <v>0</v>
      </c>
      <c r="AA350">
        <f t="shared" si="79"/>
        <v>0</v>
      </c>
      <c r="AB350">
        <f t="shared" si="80"/>
        <v>0</v>
      </c>
    </row>
    <row r="351" spans="1:28" x14ac:dyDescent="0.25">
      <c r="A351" s="92"/>
      <c r="C351" s="102"/>
      <c r="D351" s="6"/>
      <c r="E351" s="6"/>
      <c r="F351" s="6"/>
      <c r="G351" s="95">
        <f t="shared" si="76"/>
        <v>0</v>
      </c>
      <c r="H351" s="9"/>
      <c r="I351" s="9"/>
      <c r="J351" s="101">
        <f t="shared" si="77"/>
        <v>-43.980000000000004</v>
      </c>
      <c r="K351" s="104">
        <f t="shared" si="70"/>
        <v>-38.290092286261547</v>
      </c>
      <c r="L351" s="103">
        <f t="shared" si="69"/>
        <v>0</v>
      </c>
      <c r="M351" s="6">
        <v>349</v>
      </c>
      <c r="N351" s="105">
        <f t="shared" si="71"/>
        <v>70.879999999999981</v>
      </c>
      <c r="O351" s="105">
        <f t="shared" si="72"/>
        <v>114.85999999999999</v>
      </c>
      <c r="S351" s="145">
        <f t="shared" si="73"/>
        <v>0</v>
      </c>
      <c r="T351" s="149">
        <f t="shared" si="74"/>
        <v>0</v>
      </c>
      <c r="U351" s="6" t="e">
        <f t="shared" si="75"/>
        <v>#DIV/0!</v>
      </c>
      <c r="Z351">
        <f t="shared" si="78"/>
        <v>0</v>
      </c>
      <c r="AA351">
        <f t="shared" si="79"/>
        <v>0</v>
      </c>
      <c r="AB351">
        <f t="shared" si="80"/>
        <v>0</v>
      </c>
    </row>
    <row r="352" spans="1:28" x14ac:dyDescent="0.25">
      <c r="A352" s="92"/>
      <c r="C352" s="102"/>
      <c r="D352" s="6"/>
      <c r="E352" s="6"/>
      <c r="F352" s="6"/>
      <c r="G352" s="95">
        <f t="shared" si="76"/>
        <v>0</v>
      </c>
      <c r="H352" s="9"/>
      <c r="I352" s="9"/>
      <c r="J352" s="101">
        <f t="shared" si="77"/>
        <v>-43.980000000000004</v>
      </c>
      <c r="K352" s="104">
        <f t="shared" si="70"/>
        <v>-38.290092286261547</v>
      </c>
      <c r="L352" s="103">
        <f t="shared" si="69"/>
        <v>0</v>
      </c>
      <c r="M352" s="6">
        <v>350</v>
      </c>
      <c r="N352" s="105">
        <f t="shared" si="71"/>
        <v>70.879999999999981</v>
      </c>
      <c r="O352" s="105">
        <f t="shared" si="72"/>
        <v>114.85999999999999</v>
      </c>
      <c r="S352" s="145">
        <f t="shared" si="73"/>
        <v>0</v>
      </c>
      <c r="T352" s="149">
        <f t="shared" si="74"/>
        <v>0</v>
      </c>
      <c r="U352" s="6" t="e">
        <f t="shared" si="75"/>
        <v>#DIV/0!</v>
      </c>
      <c r="Z352">
        <f t="shared" si="78"/>
        <v>0</v>
      </c>
      <c r="AA352">
        <f t="shared" si="79"/>
        <v>0</v>
      </c>
      <c r="AB352">
        <f t="shared" si="80"/>
        <v>0</v>
      </c>
    </row>
    <row r="353" spans="1:28" x14ac:dyDescent="0.25">
      <c r="A353" s="92"/>
      <c r="C353" s="102"/>
      <c r="D353" s="6"/>
      <c r="E353" s="6"/>
      <c r="F353" s="6"/>
      <c r="G353" s="95">
        <f t="shared" si="76"/>
        <v>0</v>
      </c>
      <c r="H353" s="9"/>
      <c r="I353" s="9"/>
      <c r="J353" s="101">
        <f t="shared" si="77"/>
        <v>-43.980000000000004</v>
      </c>
      <c r="K353" s="104">
        <f t="shared" si="70"/>
        <v>-38.290092286261547</v>
      </c>
      <c r="L353" s="103">
        <f t="shared" si="69"/>
        <v>0</v>
      </c>
      <c r="M353" s="6">
        <v>351</v>
      </c>
      <c r="N353" s="105">
        <f t="shared" si="71"/>
        <v>70.879999999999981</v>
      </c>
      <c r="O353" s="105">
        <f t="shared" si="72"/>
        <v>114.85999999999999</v>
      </c>
      <c r="S353" s="145">
        <f t="shared" si="73"/>
        <v>0</v>
      </c>
      <c r="T353" s="149">
        <f t="shared" si="74"/>
        <v>0</v>
      </c>
      <c r="U353" s="6" t="e">
        <f t="shared" si="75"/>
        <v>#DIV/0!</v>
      </c>
      <c r="Z353">
        <f t="shared" si="78"/>
        <v>0</v>
      </c>
      <c r="AA353">
        <f t="shared" si="79"/>
        <v>0</v>
      </c>
      <c r="AB353">
        <f t="shared" si="80"/>
        <v>0</v>
      </c>
    </row>
    <row r="354" spans="1:28" x14ac:dyDescent="0.25">
      <c r="A354" s="92"/>
      <c r="C354" s="102"/>
      <c r="D354" s="6"/>
      <c r="E354" s="6"/>
      <c r="F354" s="6"/>
      <c r="G354" s="95">
        <f t="shared" si="76"/>
        <v>0</v>
      </c>
      <c r="H354" s="9"/>
      <c r="I354" s="9"/>
      <c r="J354" s="101">
        <f t="shared" si="77"/>
        <v>-43.980000000000004</v>
      </c>
      <c r="K354" s="104">
        <f t="shared" si="70"/>
        <v>-38.290092286261547</v>
      </c>
      <c r="L354" s="103">
        <f t="shared" si="69"/>
        <v>0</v>
      </c>
      <c r="M354" s="6">
        <v>352</v>
      </c>
      <c r="N354" s="105">
        <f t="shared" si="71"/>
        <v>70.879999999999981</v>
      </c>
      <c r="O354" s="105">
        <f t="shared" si="72"/>
        <v>114.85999999999999</v>
      </c>
      <c r="S354" s="145">
        <f t="shared" si="73"/>
        <v>0</v>
      </c>
      <c r="T354" s="149">
        <f t="shared" si="74"/>
        <v>0</v>
      </c>
      <c r="U354" s="6" t="e">
        <f t="shared" si="75"/>
        <v>#DIV/0!</v>
      </c>
      <c r="Z354">
        <f t="shared" si="78"/>
        <v>0</v>
      </c>
      <c r="AA354">
        <f t="shared" si="79"/>
        <v>0</v>
      </c>
      <c r="AB354">
        <f t="shared" si="80"/>
        <v>0</v>
      </c>
    </row>
    <row r="355" spans="1:28" x14ac:dyDescent="0.25">
      <c r="A355" s="92"/>
      <c r="C355" s="102"/>
      <c r="D355" s="6"/>
      <c r="E355" s="6"/>
      <c r="F355" s="6"/>
      <c r="G355" s="95">
        <f t="shared" si="76"/>
        <v>0</v>
      </c>
      <c r="H355" s="9"/>
      <c r="I355" s="9"/>
      <c r="J355" s="101">
        <f t="shared" si="77"/>
        <v>-43.980000000000004</v>
      </c>
      <c r="K355" s="104">
        <f t="shared" si="70"/>
        <v>-38.290092286261547</v>
      </c>
      <c r="L355" s="103">
        <f t="shared" si="69"/>
        <v>0</v>
      </c>
      <c r="M355" s="6">
        <v>353</v>
      </c>
      <c r="N355" s="105">
        <f t="shared" si="71"/>
        <v>70.879999999999981</v>
      </c>
      <c r="O355" s="105">
        <f t="shared" si="72"/>
        <v>114.85999999999999</v>
      </c>
      <c r="S355" s="145">
        <f t="shared" si="73"/>
        <v>0</v>
      </c>
      <c r="T355" s="149">
        <f t="shared" si="74"/>
        <v>0</v>
      </c>
      <c r="U355" s="6" t="e">
        <f t="shared" si="75"/>
        <v>#DIV/0!</v>
      </c>
      <c r="Z355">
        <f t="shared" si="78"/>
        <v>0</v>
      </c>
      <c r="AA355">
        <f t="shared" si="79"/>
        <v>0</v>
      </c>
      <c r="AB355">
        <f t="shared" si="80"/>
        <v>0</v>
      </c>
    </row>
    <row r="356" spans="1:28" x14ac:dyDescent="0.25">
      <c r="A356" s="92"/>
      <c r="C356" s="102"/>
      <c r="D356" s="6"/>
      <c r="E356" s="6"/>
      <c r="F356" s="6"/>
      <c r="G356" s="95">
        <f t="shared" si="76"/>
        <v>0</v>
      </c>
      <c r="H356" s="9"/>
      <c r="I356" s="9"/>
      <c r="J356" s="101">
        <f t="shared" si="77"/>
        <v>-43.980000000000004</v>
      </c>
      <c r="K356" s="104">
        <f t="shared" si="70"/>
        <v>-38.290092286261547</v>
      </c>
      <c r="L356" s="103">
        <f t="shared" si="69"/>
        <v>0</v>
      </c>
      <c r="M356" s="6">
        <v>354</v>
      </c>
      <c r="N356" s="105">
        <f t="shared" si="71"/>
        <v>70.879999999999981</v>
      </c>
      <c r="O356" s="105">
        <f t="shared" si="72"/>
        <v>114.85999999999999</v>
      </c>
      <c r="S356" s="145">
        <f t="shared" si="73"/>
        <v>0</v>
      </c>
      <c r="T356" s="149">
        <f t="shared" si="74"/>
        <v>0</v>
      </c>
      <c r="U356" s="6" t="e">
        <f t="shared" si="75"/>
        <v>#DIV/0!</v>
      </c>
      <c r="Z356">
        <f t="shared" si="78"/>
        <v>0</v>
      </c>
      <c r="AA356">
        <f t="shared" si="79"/>
        <v>0</v>
      </c>
      <c r="AB356">
        <f t="shared" si="80"/>
        <v>0</v>
      </c>
    </row>
    <row r="357" spans="1:28" x14ac:dyDescent="0.25">
      <c r="A357" s="92"/>
      <c r="C357" s="102"/>
      <c r="D357" s="6"/>
      <c r="E357" s="6"/>
      <c r="F357" s="6"/>
      <c r="G357" s="95">
        <f t="shared" si="76"/>
        <v>0</v>
      </c>
      <c r="H357" s="9"/>
      <c r="I357" s="9"/>
      <c r="J357" s="101">
        <f t="shared" si="77"/>
        <v>-43.980000000000004</v>
      </c>
      <c r="K357" s="104">
        <f t="shared" si="70"/>
        <v>-38.290092286261547</v>
      </c>
      <c r="L357" s="103">
        <f t="shared" si="69"/>
        <v>0</v>
      </c>
      <c r="M357" s="6">
        <v>355</v>
      </c>
      <c r="N357" s="105">
        <f t="shared" si="71"/>
        <v>70.879999999999981</v>
      </c>
      <c r="O357" s="105">
        <f t="shared" si="72"/>
        <v>114.85999999999999</v>
      </c>
      <c r="S357" s="145">
        <f t="shared" si="73"/>
        <v>0</v>
      </c>
      <c r="T357" s="149">
        <f t="shared" si="74"/>
        <v>0</v>
      </c>
      <c r="U357" s="6" t="e">
        <f t="shared" si="75"/>
        <v>#DIV/0!</v>
      </c>
      <c r="Z357">
        <f t="shared" si="78"/>
        <v>0</v>
      </c>
      <c r="AA357">
        <f t="shared" si="79"/>
        <v>0</v>
      </c>
      <c r="AB357">
        <f t="shared" si="80"/>
        <v>0</v>
      </c>
    </row>
    <row r="358" spans="1:28" x14ac:dyDescent="0.25">
      <c r="A358" s="92"/>
      <c r="C358" s="102"/>
      <c r="D358" s="6"/>
      <c r="E358" s="6"/>
      <c r="F358" s="6"/>
      <c r="G358" s="95">
        <f t="shared" si="76"/>
        <v>0</v>
      </c>
      <c r="H358" s="9"/>
      <c r="I358" s="9"/>
      <c r="J358" s="101">
        <f t="shared" si="77"/>
        <v>-43.980000000000004</v>
      </c>
      <c r="K358" s="104">
        <f t="shared" si="70"/>
        <v>-38.290092286261547</v>
      </c>
      <c r="L358" s="103">
        <f t="shared" si="69"/>
        <v>0</v>
      </c>
      <c r="M358" s="6">
        <v>356</v>
      </c>
      <c r="N358" s="105">
        <f t="shared" si="71"/>
        <v>70.879999999999981</v>
      </c>
      <c r="O358" s="105">
        <f t="shared" si="72"/>
        <v>114.85999999999999</v>
      </c>
      <c r="S358" s="145">
        <f t="shared" si="73"/>
        <v>0</v>
      </c>
      <c r="T358" s="149">
        <f t="shared" si="74"/>
        <v>0</v>
      </c>
      <c r="U358" s="6" t="e">
        <f t="shared" si="75"/>
        <v>#DIV/0!</v>
      </c>
      <c r="Z358">
        <f t="shared" si="78"/>
        <v>0</v>
      </c>
      <c r="AA358">
        <f t="shared" si="79"/>
        <v>0</v>
      </c>
      <c r="AB358">
        <f t="shared" si="80"/>
        <v>0</v>
      </c>
    </row>
    <row r="359" spans="1:28" x14ac:dyDescent="0.25">
      <c r="A359" s="92"/>
      <c r="C359" s="102"/>
      <c r="D359" s="6"/>
      <c r="E359" s="6"/>
      <c r="F359" s="6"/>
      <c r="G359" s="95">
        <f t="shared" si="76"/>
        <v>0</v>
      </c>
      <c r="H359" s="9"/>
      <c r="I359" s="9"/>
      <c r="J359" s="101">
        <f t="shared" si="77"/>
        <v>-43.980000000000004</v>
      </c>
      <c r="K359" s="104">
        <f t="shared" si="70"/>
        <v>-38.290092286261547</v>
      </c>
      <c r="L359" s="103">
        <f t="shared" ref="L359:L380" si="81">SUM(C260:C359)/100</f>
        <v>0</v>
      </c>
      <c r="M359" s="6">
        <v>357</v>
      </c>
      <c r="N359" s="105">
        <f t="shared" si="71"/>
        <v>70.879999999999981</v>
      </c>
      <c r="O359" s="105">
        <f t="shared" si="72"/>
        <v>114.85999999999999</v>
      </c>
      <c r="S359" s="145">
        <f t="shared" si="73"/>
        <v>0</v>
      </c>
      <c r="T359" s="149">
        <f t="shared" si="74"/>
        <v>0</v>
      </c>
      <c r="U359" s="6" t="e">
        <f t="shared" si="75"/>
        <v>#DIV/0!</v>
      </c>
      <c r="Z359">
        <f t="shared" si="78"/>
        <v>0</v>
      </c>
      <c r="AA359">
        <f t="shared" si="79"/>
        <v>0</v>
      </c>
      <c r="AB359">
        <f t="shared" si="80"/>
        <v>0</v>
      </c>
    </row>
    <row r="360" spans="1:28" x14ac:dyDescent="0.25">
      <c r="A360" s="92"/>
      <c r="C360" s="102"/>
      <c r="D360" s="6"/>
      <c r="E360" s="6"/>
      <c r="F360" s="6"/>
      <c r="G360" s="95">
        <f t="shared" si="76"/>
        <v>0</v>
      </c>
      <c r="H360" s="9"/>
      <c r="I360" s="9"/>
      <c r="J360" s="101">
        <f t="shared" si="77"/>
        <v>-43.980000000000004</v>
      </c>
      <c r="K360" s="104">
        <f t="shared" si="70"/>
        <v>-38.290092286261547</v>
      </c>
      <c r="L360" s="103">
        <f t="shared" si="81"/>
        <v>0</v>
      </c>
      <c r="M360" s="6">
        <v>358</v>
      </c>
      <c r="N360" s="105">
        <f t="shared" si="71"/>
        <v>70.879999999999981</v>
      </c>
      <c r="O360" s="105">
        <f t="shared" si="72"/>
        <v>114.85999999999999</v>
      </c>
      <c r="S360" s="145">
        <f t="shared" si="73"/>
        <v>0</v>
      </c>
      <c r="T360" s="149">
        <f t="shared" si="74"/>
        <v>0</v>
      </c>
      <c r="U360" s="6" t="e">
        <f t="shared" si="75"/>
        <v>#DIV/0!</v>
      </c>
      <c r="Z360">
        <f t="shared" si="78"/>
        <v>0</v>
      </c>
      <c r="AA360">
        <f t="shared" si="79"/>
        <v>0</v>
      </c>
      <c r="AB360">
        <f t="shared" si="80"/>
        <v>0</v>
      </c>
    </row>
    <row r="361" spans="1:28" x14ac:dyDescent="0.25">
      <c r="A361" s="92"/>
      <c r="C361" s="102"/>
      <c r="D361" s="6"/>
      <c r="E361" s="6"/>
      <c r="F361" s="6"/>
      <c r="G361" s="95">
        <f t="shared" si="76"/>
        <v>0</v>
      </c>
      <c r="H361" s="9"/>
      <c r="I361" s="9"/>
      <c r="J361" s="101">
        <f t="shared" si="77"/>
        <v>-43.980000000000004</v>
      </c>
      <c r="K361" s="104">
        <f t="shared" si="70"/>
        <v>-38.290092286261547</v>
      </c>
      <c r="L361" s="103">
        <f t="shared" si="81"/>
        <v>0</v>
      </c>
      <c r="M361" s="6">
        <v>359</v>
      </c>
      <c r="N361" s="105">
        <f t="shared" si="71"/>
        <v>70.879999999999981</v>
      </c>
      <c r="O361" s="105">
        <f t="shared" si="72"/>
        <v>114.85999999999999</v>
      </c>
      <c r="S361" s="145">
        <f t="shared" si="73"/>
        <v>0</v>
      </c>
      <c r="T361" s="149">
        <f t="shared" si="74"/>
        <v>0</v>
      </c>
      <c r="U361" s="6" t="e">
        <f t="shared" si="75"/>
        <v>#DIV/0!</v>
      </c>
      <c r="Z361">
        <f t="shared" si="78"/>
        <v>0</v>
      </c>
      <c r="AA361">
        <f t="shared" si="79"/>
        <v>0</v>
      </c>
      <c r="AB361">
        <f t="shared" si="80"/>
        <v>0</v>
      </c>
    </row>
    <row r="362" spans="1:28" x14ac:dyDescent="0.25">
      <c r="A362" s="92"/>
      <c r="C362" s="102"/>
      <c r="D362" s="6"/>
      <c r="E362" s="6"/>
      <c r="F362" s="6"/>
      <c r="G362" s="95">
        <f t="shared" si="76"/>
        <v>0</v>
      </c>
      <c r="H362" s="9"/>
      <c r="I362" s="9"/>
      <c r="J362" s="101">
        <f t="shared" si="77"/>
        <v>-43.980000000000004</v>
      </c>
      <c r="K362" s="104">
        <f t="shared" si="70"/>
        <v>-38.290092286261547</v>
      </c>
      <c r="L362" s="103">
        <f t="shared" si="81"/>
        <v>0</v>
      </c>
      <c r="M362" s="6">
        <v>360</v>
      </c>
      <c r="N362" s="105">
        <f t="shared" si="71"/>
        <v>70.879999999999981</v>
      </c>
      <c r="O362" s="105">
        <f t="shared" si="72"/>
        <v>114.85999999999999</v>
      </c>
      <c r="S362" s="145">
        <f t="shared" si="73"/>
        <v>0</v>
      </c>
      <c r="T362" s="149">
        <f t="shared" si="74"/>
        <v>0</v>
      </c>
      <c r="U362" s="6" t="e">
        <f t="shared" si="75"/>
        <v>#DIV/0!</v>
      </c>
      <c r="Z362">
        <f t="shared" si="78"/>
        <v>0</v>
      </c>
      <c r="AA362">
        <f t="shared" si="79"/>
        <v>0</v>
      </c>
      <c r="AB362">
        <f t="shared" si="80"/>
        <v>0</v>
      </c>
    </row>
    <row r="363" spans="1:28" x14ac:dyDescent="0.25">
      <c r="A363" s="92"/>
      <c r="C363" s="102"/>
      <c r="D363" s="6"/>
      <c r="E363" s="6"/>
      <c r="F363" s="6"/>
      <c r="G363" s="95">
        <f t="shared" si="76"/>
        <v>0</v>
      </c>
      <c r="H363" s="9"/>
      <c r="I363" s="9"/>
      <c r="J363" s="101">
        <f t="shared" si="77"/>
        <v>-43.980000000000004</v>
      </c>
      <c r="K363" s="104">
        <f t="shared" si="70"/>
        <v>-38.290092286261547</v>
      </c>
      <c r="L363" s="103">
        <f t="shared" si="81"/>
        <v>0</v>
      </c>
      <c r="M363" s="6">
        <v>361</v>
      </c>
      <c r="N363" s="105">
        <f t="shared" si="71"/>
        <v>70.879999999999981</v>
      </c>
      <c r="O363" s="105">
        <f t="shared" si="72"/>
        <v>114.85999999999999</v>
      </c>
      <c r="S363" s="145">
        <f t="shared" si="73"/>
        <v>0</v>
      </c>
      <c r="T363" s="149">
        <f t="shared" si="74"/>
        <v>0</v>
      </c>
      <c r="U363" s="6" t="e">
        <f t="shared" si="75"/>
        <v>#DIV/0!</v>
      </c>
      <c r="Z363">
        <f t="shared" si="78"/>
        <v>0</v>
      </c>
      <c r="AA363">
        <f t="shared" si="79"/>
        <v>0</v>
      </c>
      <c r="AB363">
        <f t="shared" si="80"/>
        <v>0</v>
      </c>
    </row>
    <row r="364" spans="1:28" x14ac:dyDescent="0.25">
      <c r="A364" s="92"/>
      <c r="C364" s="102"/>
      <c r="D364" s="6"/>
      <c r="E364" s="6"/>
      <c r="F364" s="6"/>
      <c r="G364" s="95">
        <f t="shared" si="76"/>
        <v>0</v>
      </c>
      <c r="H364" s="9"/>
      <c r="I364" s="9"/>
      <c r="J364" s="101">
        <f t="shared" si="77"/>
        <v>-43.980000000000004</v>
      </c>
      <c r="K364" s="104">
        <f t="shared" si="70"/>
        <v>-38.290092286261547</v>
      </c>
      <c r="L364" s="103">
        <f t="shared" si="81"/>
        <v>0</v>
      </c>
      <c r="M364" s="6">
        <v>362</v>
      </c>
      <c r="N364" s="105">
        <f t="shared" si="71"/>
        <v>70.879999999999981</v>
      </c>
      <c r="O364" s="105">
        <f t="shared" si="72"/>
        <v>114.85999999999999</v>
      </c>
      <c r="S364" s="145">
        <f t="shared" si="73"/>
        <v>0</v>
      </c>
      <c r="T364" s="149">
        <f t="shared" si="74"/>
        <v>0</v>
      </c>
      <c r="U364" s="6" t="e">
        <f t="shared" si="75"/>
        <v>#DIV/0!</v>
      </c>
      <c r="Z364">
        <f t="shared" si="78"/>
        <v>0</v>
      </c>
      <c r="AA364">
        <f t="shared" si="79"/>
        <v>0</v>
      </c>
      <c r="AB364">
        <f t="shared" si="80"/>
        <v>0</v>
      </c>
    </row>
    <row r="365" spans="1:28" x14ac:dyDescent="0.25">
      <c r="A365" s="92"/>
      <c r="C365" s="102"/>
      <c r="D365" s="6"/>
      <c r="E365" s="6"/>
      <c r="F365" s="6"/>
      <c r="G365" s="95">
        <f t="shared" si="76"/>
        <v>0</v>
      </c>
      <c r="H365" s="9"/>
      <c r="I365" s="9"/>
      <c r="J365" s="101">
        <f t="shared" si="77"/>
        <v>-43.980000000000004</v>
      </c>
      <c r="K365" s="104">
        <f t="shared" si="70"/>
        <v>-38.290092286261547</v>
      </c>
      <c r="L365" s="103">
        <f t="shared" si="81"/>
        <v>0</v>
      </c>
      <c r="M365" s="6">
        <v>363</v>
      </c>
      <c r="N365" s="105">
        <f t="shared" si="71"/>
        <v>70.879999999999981</v>
      </c>
      <c r="O365" s="105">
        <f t="shared" si="72"/>
        <v>114.85999999999999</v>
      </c>
      <c r="S365" s="145">
        <f t="shared" si="73"/>
        <v>0</v>
      </c>
      <c r="T365" s="149">
        <f t="shared" si="74"/>
        <v>0</v>
      </c>
      <c r="U365" s="6" t="e">
        <f t="shared" si="75"/>
        <v>#DIV/0!</v>
      </c>
      <c r="Z365">
        <f t="shared" si="78"/>
        <v>0</v>
      </c>
      <c r="AA365">
        <f t="shared" si="79"/>
        <v>0</v>
      </c>
      <c r="AB365">
        <f t="shared" si="80"/>
        <v>0</v>
      </c>
    </row>
    <row r="366" spans="1:28" x14ac:dyDescent="0.25">
      <c r="A366" s="92"/>
      <c r="C366" s="102"/>
      <c r="D366" s="6"/>
      <c r="E366" s="6"/>
      <c r="F366" s="6"/>
      <c r="G366" s="95">
        <f t="shared" si="76"/>
        <v>0</v>
      </c>
      <c r="H366" s="9"/>
      <c r="I366" s="9"/>
      <c r="J366" s="101">
        <f t="shared" si="77"/>
        <v>-43.980000000000004</v>
      </c>
      <c r="K366" s="104">
        <f t="shared" si="70"/>
        <v>-38.290092286261547</v>
      </c>
      <c r="L366" s="103">
        <f t="shared" si="81"/>
        <v>0</v>
      </c>
      <c r="M366" s="6">
        <v>364</v>
      </c>
      <c r="N366" s="105">
        <f t="shared" si="71"/>
        <v>70.879999999999981</v>
      </c>
      <c r="O366" s="105">
        <f t="shared" si="72"/>
        <v>114.85999999999999</v>
      </c>
      <c r="S366" s="145">
        <f t="shared" si="73"/>
        <v>0</v>
      </c>
      <c r="T366" s="149">
        <f t="shared" si="74"/>
        <v>0</v>
      </c>
      <c r="U366" s="6" t="e">
        <f t="shared" si="75"/>
        <v>#DIV/0!</v>
      </c>
      <c r="Z366">
        <f t="shared" si="78"/>
        <v>0</v>
      </c>
      <c r="AA366">
        <f t="shared" si="79"/>
        <v>0</v>
      </c>
      <c r="AB366">
        <f t="shared" si="80"/>
        <v>0</v>
      </c>
    </row>
    <row r="367" spans="1:28" x14ac:dyDescent="0.25">
      <c r="A367" s="92"/>
      <c r="C367" s="102"/>
      <c r="D367" s="6"/>
      <c r="E367" s="6"/>
      <c r="F367" s="6"/>
      <c r="G367" s="95">
        <f t="shared" si="76"/>
        <v>0</v>
      </c>
      <c r="H367" s="9"/>
      <c r="I367" s="9"/>
      <c r="J367" s="101">
        <f t="shared" si="77"/>
        <v>-43.980000000000004</v>
      </c>
      <c r="K367" s="104">
        <f t="shared" si="70"/>
        <v>-38.290092286261547</v>
      </c>
      <c r="L367" s="103">
        <f t="shared" si="81"/>
        <v>0</v>
      </c>
      <c r="M367" s="6">
        <v>365</v>
      </c>
      <c r="N367" s="105">
        <f t="shared" si="71"/>
        <v>70.879999999999981</v>
      </c>
      <c r="O367" s="105">
        <f t="shared" si="72"/>
        <v>114.85999999999999</v>
      </c>
      <c r="S367" s="145">
        <f t="shared" si="73"/>
        <v>0</v>
      </c>
      <c r="T367" s="149">
        <f t="shared" si="74"/>
        <v>0</v>
      </c>
      <c r="U367" s="6" t="e">
        <f t="shared" si="75"/>
        <v>#DIV/0!</v>
      </c>
      <c r="Z367">
        <f t="shared" si="78"/>
        <v>0</v>
      </c>
      <c r="AA367">
        <f t="shared" si="79"/>
        <v>0</v>
      </c>
      <c r="AB367">
        <f t="shared" si="80"/>
        <v>0</v>
      </c>
    </row>
    <row r="368" spans="1:28" x14ac:dyDescent="0.25">
      <c r="A368" s="92"/>
      <c r="C368" s="102"/>
      <c r="D368" s="6"/>
      <c r="E368" s="6"/>
      <c r="F368" s="6"/>
      <c r="G368" s="95">
        <f t="shared" si="76"/>
        <v>0</v>
      </c>
      <c r="H368" s="9"/>
      <c r="I368" s="9"/>
      <c r="J368" s="101">
        <f t="shared" si="77"/>
        <v>-43.980000000000004</v>
      </c>
      <c r="K368" s="104">
        <f t="shared" si="70"/>
        <v>-38.290092286261547</v>
      </c>
      <c r="L368" s="103">
        <f t="shared" si="81"/>
        <v>0</v>
      </c>
      <c r="M368" s="6">
        <v>366</v>
      </c>
      <c r="N368" s="105">
        <f t="shared" si="71"/>
        <v>70.879999999999981</v>
      </c>
      <c r="O368" s="105">
        <f t="shared" si="72"/>
        <v>114.85999999999999</v>
      </c>
      <c r="S368" s="145">
        <f t="shared" si="73"/>
        <v>0</v>
      </c>
      <c r="T368" s="149">
        <f t="shared" si="74"/>
        <v>0</v>
      </c>
      <c r="U368" s="6" t="e">
        <f t="shared" si="75"/>
        <v>#DIV/0!</v>
      </c>
      <c r="Z368">
        <f t="shared" si="78"/>
        <v>0</v>
      </c>
      <c r="AA368">
        <f t="shared" si="79"/>
        <v>0</v>
      </c>
      <c r="AB368">
        <f t="shared" si="80"/>
        <v>0</v>
      </c>
    </row>
    <row r="369" spans="1:28" x14ac:dyDescent="0.25">
      <c r="A369" s="92"/>
      <c r="C369" s="102"/>
      <c r="D369" s="6"/>
      <c r="E369" s="6"/>
      <c r="F369" s="6"/>
      <c r="G369" s="95">
        <f t="shared" si="76"/>
        <v>0</v>
      </c>
      <c r="H369" s="9"/>
      <c r="I369" s="9"/>
      <c r="J369" s="101">
        <f t="shared" si="77"/>
        <v>-43.980000000000004</v>
      </c>
      <c r="K369" s="104">
        <f t="shared" si="70"/>
        <v>-38.290092286261547</v>
      </c>
      <c r="L369" s="103">
        <f t="shared" si="81"/>
        <v>0</v>
      </c>
      <c r="M369" s="6">
        <v>367</v>
      </c>
      <c r="N369" s="105">
        <f t="shared" si="71"/>
        <v>70.879999999999981</v>
      </c>
      <c r="O369" s="105">
        <f t="shared" si="72"/>
        <v>114.85999999999999</v>
      </c>
      <c r="S369" s="145">
        <f t="shared" si="73"/>
        <v>0</v>
      </c>
      <c r="T369" s="149">
        <f t="shared" si="74"/>
        <v>0</v>
      </c>
      <c r="U369" s="6" t="e">
        <f t="shared" si="75"/>
        <v>#DIV/0!</v>
      </c>
      <c r="Z369">
        <f t="shared" si="78"/>
        <v>0</v>
      </c>
      <c r="AA369">
        <f t="shared" si="79"/>
        <v>0</v>
      </c>
      <c r="AB369">
        <f t="shared" si="80"/>
        <v>0</v>
      </c>
    </row>
    <row r="370" spans="1:28" x14ac:dyDescent="0.25">
      <c r="A370" s="92"/>
      <c r="C370" s="102"/>
      <c r="D370" s="6"/>
      <c r="E370" s="6"/>
      <c r="F370" s="6"/>
      <c r="G370" s="95">
        <f t="shared" si="76"/>
        <v>0</v>
      </c>
      <c r="H370" s="9"/>
      <c r="I370" s="9"/>
      <c r="J370" s="101">
        <f t="shared" si="77"/>
        <v>-43.980000000000004</v>
      </c>
      <c r="K370" s="104">
        <f t="shared" si="70"/>
        <v>-38.290092286261547</v>
      </c>
      <c r="L370" s="103">
        <f t="shared" si="81"/>
        <v>0</v>
      </c>
      <c r="M370" s="6">
        <v>368</v>
      </c>
      <c r="N370" s="105">
        <f t="shared" si="71"/>
        <v>70.879999999999981</v>
      </c>
      <c r="O370" s="105">
        <f t="shared" si="72"/>
        <v>114.85999999999999</v>
      </c>
      <c r="S370" s="145">
        <f t="shared" si="73"/>
        <v>0</v>
      </c>
      <c r="T370" s="149">
        <f t="shared" si="74"/>
        <v>0</v>
      </c>
      <c r="U370" s="6" t="e">
        <f t="shared" si="75"/>
        <v>#DIV/0!</v>
      </c>
      <c r="Z370">
        <f t="shared" si="78"/>
        <v>0</v>
      </c>
      <c r="AA370">
        <f t="shared" si="79"/>
        <v>0</v>
      </c>
      <c r="AB370">
        <f t="shared" si="80"/>
        <v>0</v>
      </c>
    </row>
    <row r="371" spans="1:28" x14ac:dyDescent="0.25">
      <c r="A371" s="92"/>
      <c r="C371" s="102"/>
      <c r="D371" s="6"/>
      <c r="E371" s="6"/>
      <c r="F371" s="6"/>
      <c r="G371" s="95">
        <f t="shared" si="76"/>
        <v>0</v>
      </c>
      <c r="H371" s="9"/>
      <c r="I371" s="9"/>
      <c r="J371" s="101">
        <f t="shared" si="77"/>
        <v>-43.980000000000004</v>
      </c>
      <c r="K371" s="104">
        <f t="shared" si="70"/>
        <v>-38.290092286261547</v>
      </c>
      <c r="L371" s="103">
        <f t="shared" si="81"/>
        <v>0</v>
      </c>
      <c r="M371" s="6">
        <v>369</v>
      </c>
      <c r="N371" s="105">
        <f t="shared" si="71"/>
        <v>70.879999999999981</v>
      </c>
      <c r="O371" s="105">
        <f t="shared" si="72"/>
        <v>114.85999999999999</v>
      </c>
      <c r="S371" s="145">
        <f t="shared" si="73"/>
        <v>0</v>
      </c>
      <c r="T371" s="149">
        <f t="shared" si="74"/>
        <v>0</v>
      </c>
      <c r="U371" s="6" t="e">
        <f t="shared" si="75"/>
        <v>#DIV/0!</v>
      </c>
      <c r="Z371">
        <f t="shared" si="78"/>
        <v>0</v>
      </c>
      <c r="AA371">
        <f t="shared" si="79"/>
        <v>0</v>
      </c>
      <c r="AB371">
        <f t="shared" si="80"/>
        <v>0</v>
      </c>
    </row>
    <row r="372" spans="1:28" x14ac:dyDescent="0.25">
      <c r="A372" s="92"/>
      <c r="C372" s="102"/>
      <c r="D372" s="6"/>
      <c r="E372" s="6"/>
      <c r="F372" s="6"/>
      <c r="G372" s="95">
        <f t="shared" si="76"/>
        <v>0</v>
      </c>
      <c r="H372" s="9"/>
      <c r="I372" s="9"/>
      <c r="J372" s="101">
        <f t="shared" si="77"/>
        <v>-43.980000000000004</v>
      </c>
      <c r="K372" s="104">
        <f t="shared" si="70"/>
        <v>-38.290092286261547</v>
      </c>
      <c r="L372" s="103">
        <f t="shared" si="81"/>
        <v>0</v>
      </c>
      <c r="M372" s="6">
        <v>370</v>
      </c>
      <c r="N372" s="105">
        <f t="shared" si="71"/>
        <v>70.879999999999981</v>
      </c>
      <c r="O372" s="105">
        <f t="shared" si="72"/>
        <v>114.85999999999999</v>
      </c>
      <c r="S372" s="145">
        <f t="shared" si="73"/>
        <v>0</v>
      </c>
      <c r="T372" s="149">
        <f t="shared" si="74"/>
        <v>0</v>
      </c>
      <c r="U372" s="6" t="e">
        <f t="shared" si="75"/>
        <v>#DIV/0!</v>
      </c>
      <c r="Z372">
        <f t="shared" si="78"/>
        <v>0</v>
      </c>
      <c r="AA372">
        <f t="shared" si="79"/>
        <v>0</v>
      </c>
      <c r="AB372">
        <f t="shared" si="80"/>
        <v>0</v>
      </c>
    </row>
    <row r="373" spans="1:28" x14ac:dyDescent="0.25">
      <c r="A373" s="92"/>
      <c r="C373" s="102"/>
      <c r="D373" s="6"/>
      <c r="E373" s="6"/>
      <c r="F373" s="6"/>
      <c r="G373" s="95">
        <f t="shared" si="76"/>
        <v>0</v>
      </c>
      <c r="H373" s="9"/>
      <c r="I373" s="9"/>
      <c r="J373" s="101">
        <f t="shared" si="77"/>
        <v>-43.980000000000004</v>
      </c>
      <c r="K373" s="104">
        <f t="shared" si="70"/>
        <v>-38.290092286261547</v>
      </c>
      <c r="L373" s="103">
        <f t="shared" si="81"/>
        <v>0</v>
      </c>
      <c r="M373" s="6">
        <v>371</v>
      </c>
      <c r="N373" s="105">
        <f t="shared" si="71"/>
        <v>70.879999999999981</v>
      </c>
      <c r="O373" s="105">
        <f t="shared" si="72"/>
        <v>114.85999999999999</v>
      </c>
      <c r="S373" s="145">
        <f t="shared" si="73"/>
        <v>0</v>
      </c>
      <c r="T373" s="149">
        <f t="shared" si="74"/>
        <v>0</v>
      </c>
      <c r="U373" s="6" t="e">
        <f t="shared" si="75"/>
        <v>#DIV/0!</v>
      </c>
      <c r="Z373">
        <f t="shared" si="78"/>
        <v>0</v>
      </c>
      <c r="AA373">
        <f t="shared" si="79"/>
        <v>0</v>
      </c>
      <c r="AB373">
        <f t="shared" si="80"/>
        <v>0</v>
      </c>
    </row>
    <row r="374" spans="1:28" x14ac:dyDescent="0.25">
      <c r="A374" s="92"/>
      <c r="C374" s="102"/>
      <c r="D374" s="6"/>
      <c r="E374" s="6"/>
      <c r="F374" s="6"/>
      <c r="G374" s="95">
        <f t="shared" si="76"/>
        <v>0</v>
      </c>
      <c r="H374" s="9"/>
      <c r="I374" s="9"/>
      <c r="J374" s="101">
        <f t="shared" si="77"/>
        <v>-43.980000000000004</v>
      </c>
      <c r="K374" s="104">
        <f t="shared" si="70"/>
        <v>-38.290092286261547</v>
      </c>
      <c r="L374" s="103">
        <f t="shared" si="81"/>
        <v>0</v>
      </c>
      <c r="M374" s="6">
        <v>372</v>
      </c>
      <c r="N374" s="105">
        <f t="shared" si="71"/>
        <v>70.879999999999981</v>
      </c>
      <c r="O374" s="105">
        <f t="shared" si="72"/>
        <v>114.85999999999999</v>
      </c>
      <c r="S374" s="145">
        <f t="shared" si="73"/>
        <v>0</v>
      </c>
      <c r="T374" s="149">
        <f t="shared" si="74"/>
        <v>0</v>
      </c>
      <c r="U374" s="6" t="e">
        <f t="shared" si="75"/>
        <v>#DIV/0!</v>
      </c>
      <c r="Z374">
        <f t="shared" si="78"/>
        <v>0</v>
      </c>
      <c r="AA374">
        <f t="shared" si="79"/>
        <v>0</v>
      </c>
      <c r="AB374">
        <f t="shared" si="80"/>
        <v>0</v>
      </c>
    </row>
    <row r="375" spans="1:28" x14ac:dyDescent="0.25">
      <c r="A375" s="92"/>
      <c r="C375" s="102"/>
      <c r="D375" s="6"/>
      <c r="E375" s="6"/>
      <c r="F375" s="6"/>
      <c r="G375" s="95">
        <f t="shared" si="76"/>
        <v>0</v>
      </c>
      <c r="H375" s="9"/>
      <c r="I375" s="9"/>
      <c r="J375" s="101">
        <f t="shared" si="77"/>
        <v>-43.980000000000004</v>
      </c>
      <c r="K375" s="104">
        <f t="shared" si="70"/>
        <v>-38.290092286261547</v>
      </c>
      <c r="L375" s="103">
        <f t="shared" si="81"/>
        <v>0</v>
      </c>
      <c r="M375" s="6">
        <v>373</v>
      </c>
      <c r="N375" s="105">
        <f t="shared" si="71"/>
        <v>70.879999999999981</v>
      </c>
      <c r="O375" s="105">
        <f t="shared" si="72"/>
        <v>114.85999999999999</v>
      </c>
      <c r="S375" s="145">
        <f t="shared" si="73"/>
        <v>0</v>
      </c>
      <c r="T375" s="149">
        <f t="shared" si="74"/>
        <v>0</v>
      </c>
      <c r="U375" s="6" t="e">
        <f t="shared" si="75"/>
        <v>#DIV/0!</v>
      </c>
      <c r="Z375">
        <f t="shared" si="78"/>
        <v>0</v>
      </c>
      <c r="AA375">
        <f t="shared" si="79"/>
        <v>0</v>
      </c>
      <c r="AB375">
        <f t="shared" si="80"/>
        <v>0</v>
      </c>
    </row>
    <row r="376" spans="1:28" x14ac:dyDescent="0.25">
      <c r="A376" s="92"/>
      <c r="C376" s="102"/>
      <c r="D376" s="6"/>
      <c r="E376" s="6"/>
      <c r="F376" s="6"/>
      <c r="G376" s="95">
        <f t="shared" si="76"/>
        <v>0</v>
      </c>
      <c r="H376" s="9"/>
      <c r="I376" s="9"/>
      <c r="J376" s="101">
        <f t="shared" si="77"/>
        <v>-43.980000000000004</v>
      </c>
      <c r="K376" s="104">
        <f t="shared" si="70"/>
        <v>-38.290092286261547</v>
      </c>
      <c r="L376" s="103">
        <f t="shared" si="81"/>
        <v>0</v>
      </c>
      <c r="M376" s="6">
        <v>374</v>
      </c>
      <c r="N376" s="105">
        <f t="shared" si="71"/>
        <v>70.879999999999981</v>
      </c>
      <c r="O376" s="105">
        <f t="shared" si="72"/>
        <v>114.85999999999999</v>
      </c>
      <c r="S376" s="145">
        <f t="shared" si="73"/>
        <v>0</v>
      </c>
      <c r="T376" s="149">
        <f t="shared" si="74"/>
        <v>0</v>
      </c>
      <c r="U376" s="6" t="e">
        <f t="shared" si="75"/>
        <v>#DIV/0!</v>
      </c>
      <c r="Z376">
        <f t="shared" si="78"/>
        <v>0</v>
      </c>
      <c r="AA376">
        <f t="shared" si="79"/>
        <v>0</v>
      </c>
      <c r="AB376">
        <f t="shared" si="80"/>
        <v>0</v>
      </c>
    </row>
    <row r="377" spans="1:28" x14ac:dyDescent="0.25">
      <c r="A377" s="92"/>
      <c r="C377" s="102"/>
      <c r="D377" s="6"/>
      <c r="E377" s="6"/>
      <c r="F377" s="6"/>
      <c r="G377" s="95">
        <f t="shared" si="76"/>
        <v>0</v>
      </c>
      <c r="H377" s="9"/>
      <c r="I377" s="9"/>
      <c r="J377" s="101">
        <f t="shared" si="77"/>
        <v>-43.980000000000004</v>
      </c>
      <c r="K377" s="104">
        <f t="shared" si="70"/>
        <v>-38.290092286261547</v>
      </c>
      <c r="L377" s="103">
        <f t="shared" si="81"/>
        <v>0</v>
      </c>
      <c r="M377" s="6">
        <v>375</v>
      </c>
      <c r="N377" s="105">
        <f t="shared" si="71"/>
        <v>70.879999999999981</v>
      </c>
      <c r="O377" s="105">
        <f t="shared" si="72"/>
        <v>114.85999999999999</v>
      </c>
      <c r="S377" s="145">
        <f t="shared" si="73"/>
        <v>0</v>
      </c>
      <c r="T377" s="149">
        <f t="shared" si="74"/>
        <v>0</v>
      </c>
      <c r="U377" s="6" t="e">
        <f t="shared" si="75"/>
        <v>#DIV/0!</v>
      </c>
      <c r="Z377">
        <f t="shared" si="78"/>
        <v>0</v>
      </c>
      <c r="AA377">
        <f t="shared" si="79"/>
        <v>0</v>
      </c>
      <c r="AB377">
        <f t="shared" si="80"/>
        <v>0</v>
      </c>
    </row>
    <row r="378" spans="1:28" x14ac:dyDescent="0.25">
      <c r="A378" s="92"/>
      <c r="C378" s="102"/>
      <c r="D378" s="6"/>
      <c r="E378" s="6"/>
      <c r="F378" s="6"/>
      <c r="G378" s="95">
        <f t="shared" si="76"/>
        <v>0</v>
      </c>
      <c r="H378" s="9"/>
      <c r="I378" s="9"/>
      <c r="J378" s="101">
        <f t="shared" si="77"/>
        <v>-43.980000000000004</v>
      </c>
      <c r="K378" s="104">
        <f t="shared" si="70"/>
        <v>-38.290092286261547</v>
      </c>
      <c r="L378" s="103">
        <f t="shared" si="81"/>
        <v>0</v>
      </c>
      <c r="M378" s="6">
        <v>376</v>
      </c>
      <c r="N378" s="105">
        <f t="shared" si="71"/>
        <v>70.879999999999981</v>
      </c>
      <c r="O378" s="105">
        <f t="shared" si="72"/>
        <v>114.85999999999999</v>
      </c>
      <c r="S378" s="145">
        <f t="shared" si="73"/>
        <v>0</v>
      </c>
      <c r="T378" s="149">
        <f t="shared" si="74"/>
        <v>0</v>
      </c>
      <c r="U378" s="6" t="e">
        <f t="shared" si="75"/>
        <v>#DIV/0!</v>
      </c>
      <c r="Z378">
        <f t="shared" si="78"/>
        <v>0</v>
      </c>
      <c r="AA378">
        <f t="shared" si="79"/>
        <v>0</v>
      </c>
      <c r="AB378">
        <f t="shared" si="80"/>
        <v>0</v>
      </c>
    </row>
    <row r="379" spans="1:28" x14ac:dyDescent="0.25">
      <c r="A379" s="92"/>
      <c r="C379" s="102"/>
      <c r="D379" s="6"/>
      <c r="E379" s="6"/>
      <c r="F379" s="6"/>
      <c r="G379" s="95">
        <f t="shared" si="76"/>
        <v>0</v>
      </c>
      <c r="H379" s="9"/>
      <c r="I379" s="9"/>
      <c r="J379" s="101">
        <f t="shared" si="77"/>
        <v>-43.980000000000004</v>
      </c>
      <c r="K379" s="104">
        <f t="shared" si="70"/>
        <v>-38.290092286261547</v>
      </c>
      <c r="L379" s="103">
        <f t="shared" si="81"/>
        <v>0</v>
      </c>
      <c r="M379" s="6">
        <v>377</v>
      </c>
      <c r="N379" s="105">
        <f t="shared" si="71"/>
        <v>70.879999999999981</v>
      </c>
      <c r="O379" s="105">
        <f t="shared" si="72"/>
        <v>114.85999999999999</v>
      </c>
      <c r="S379" s="145">
        <f t="shared" si="73"/>
        <v>0</v>
      </c>
      <c r="T379" s="149">
        <f t="shared" si="74"/>
        <v>0</v>
      </c>
      <c r="U379" s="6" t="e">
        <f t="shared" si="75"/>
        <v>#DIV/0!</v>
      </c>
      <c r="Z379">
        <f t="shared" si="78"/>
        <v>0</v>
      </c>
      <c r="AA379">
        <f t="shared" si="79"/>
        <v>0</v>
      </c>
      <c r="AB379">
        <f t="shared" si="80"/>
        <v>0</v>
      </c>
    </row>
    <row r="380" spans="1:28" x14ac:dyDescent="0.25">
      <c r="A380" s="92"/>
      <c r="C380" s="102"/>
      <c r="D380" s="6"/>
      <c r="E380" s="6"/>
      <c r="F380" s="6"/>
      <c r="G380" s="95">
        <f t="shared" si="76"/>
        <v>0</v>
      </c>
      <c r="H380" s="9"/>
      <c r="I380" s="9"/>
      <c r="J380" s="101">
        <f t="shared" si="77"/>
        <v>-43.980000000000004</v>
      </c>
      <c r="K380" s="104">
        <f t="shared" si="70"/>
        <v>-38.290092286261547</v>
      </c>
      <c r="L380" s="103">
        <f t="shared" si="81"/>
        <v>0</v>
      </c>
      <c r="M380" s="6">
        <v>378</v>
      </c>
      <c r="N380" s="105">
        <f t="shared" si="71"/>
        <v>70.879999999999981</v>
      </c>
      <c r="O380" s="105">
        <f t="shared" si="72"/>
        <v>114.85999999999999</v>
      </c>
      <c r="S380" s="145">
        <f t="shared" si="73"/>
        <v>0</v>
      </c>
      <c r="T380" s="149">
        <f t="shared" si="74"/>
        <v>0</v>
      </c>
      <c r="U380" s="6" t="e">
        <f t="shared" si="75"/>
        <v>#DIV/0!</v>
      </c>
      <c r="Z380">
        <f t="shared" si="78"/>
        <v>0</v>
      </c>
      <c r="AA380">
        <f t="shared" si="79"/>
        <v>0</v>
      </c>
      <c r="AB380">
        <f t="shared" si="80"/>
        <v>0</v>
      </c>
    </row>
    <row r="381" spans="1:28" x14ac:dyDescent="0.25">
      <c r="A381" s="92"/>
      <c r="C381" s="102"/>
      <c r="D381" s="6"/>
      <c r="E381" s="6"/>
      <c r="F381" s="6"/>
      <c r="G381" s="95">
        <f t="shared" ref="G381:G444" si="82">H381+I381</f>
        <v>0</v>
      </c>
      <c r="H381" s="9"/>
      <c r="I381" s="9"/>
      <c r="J381" s="101">
        <f t="shared" ref="J381:J444" si="83">J380-C381+G381</f>
        <v>-43.980000000000004</v>
      </c>
      <c r="K381" s="104">
        <f t="shared" ref="K381:K444" si="84">(N381-O381)/O381*100</f>
        <v>-38.290092286261547</v>
      </c>
      <c r="L381" s="103">
        <f t="shared" ref="L381:L444" si="85">SUM(C282:C381)/100</f>
        <v>0</v>
      </c>
      <c r="M381" s="6">
        <v>379</v>
      </c>
      <c r="N381" s="105">
        <f t="shared" ref="N381:N444" si="86">N380+G381</f>
        <v>70.879999999999981</v>
      </c>
      <c r="O381" s="105">
        <f t="shared" ref="O381:O444" si="87">O380+C381</f>
        <v>114.85999999999999</v>
      </c>
      <c r="S381" s="145">
        <f t="shared" ref="S381:S444" si="88">D381-R381</f>
        <v>0</v>
      </c>
      <c r="T381" s="149">
        <f t="shared" ref="T381:T444" si="89">IF(S381&gt;0,S381/E381*100,0)</f>
        <v>0</v>
      </c>
      <c r="U381" s="6" t="e">
        <f t="shared" ref="U381:U444" si="90">D381/E381*100</f>
        <v>#DIV/0!</v>
      </c>
      <c r="Z381">
        <f t="shared" si="78"/>
        <v>0</v>
      </c>
      <c r="AA381">
        <f t="shared" si="79"/>
        <v>0</v>
      </c>
      <c r="AB381">
        <f t="shared" si="80"/>
        <v>0</v>
      </c>
    </row>
    <row r="382" spans="1:28" x14ac:dyDescent="0.25">
      <c r="A382" s="92"/>
      <c r="C382" s="102"/>
      <c r="D382" s="6"/>
      <c r="E382" s="6"/>
      <c r="F382" s="6"/>
      <c r="G382" s="95">
        <f t="shared" si="82"/>
        <v>0</v>
      </c>
      <c r="H382" s="9"/>
      <c r="I382" s="9"/>
      <c r="J382" s="101">
        <f t="shared" si="83"/>
        <v>-43.980000000000004</v>
      </c>
      <c r="K382" s="104">
        <f t="shared" si="84"/>
        <v>-38.290092286261547</v>
      </c>
      <c r="L382" s="103">
        <f t="shared" si="85"/>
        <v>0</v>
      </c>
      <c r="M382" s="6">
        <v>380</v>
      </c>
      <c r="N382" s="105">
        <f t="shared" si="86"/>
        <v>70.879999999999981</v>
      </c>
      <c r="O382" s="105">
        <f t="shared" si="87"/>
        <v>114.85999999999999</v>
      </c>
      <c r="S382" s="145">
        <f t="shared" si="88"/>
        <v>0</v>
      </c>
      <c r="T382" s="149">
        <f t="shared" si="89"/>
        <v>0</v>
      </c>
      <c r="U382" s="6" t="e">
        <f t="shared" si="90"/>
        <v>#DIV/0!</v>
      </c>
      <c r="Z382">
        <f t="shared" si="78"/>
        <v>0</v>
      </c>
      <c r="AA382">
        <f t="shared" si="79"/>
        <v>0</v>
      </c>
      <c r="AB382">
        <f t="shared" si="80"/>
        <v>0</v>
      </c>
    </row>
    <row r="383" spans="1:28" x14ac:dyDescent="0.25">
      <c r="A383" s="92"/>
      <c r="C383" s="102"/>
      <c r="D383" s="6"/>
      <c r="E383" s="6"/>
      <c r="F383" s="6"/>
      <c r="G383" s="95">
        <f t="shared" si="82"/>
        <v>0</v>
      </c>
      <c r="H383" s="9"/>
      <c r="I383" s="9"/>
      <c r="J383" s="101">
        <f t="shared" si="83"/>
        <v>-43.980000000000004</v>
      </c>
      <c r="K383" s="104">
        <f t="shared" si="84"/>
        <v>-38.290092286261547</v>
      </c>
      <c r="L383" s="103">
        <f t="shared" si="85"/>
        <v>0</v>
      </c>
      <c r="M383" s="6">
        <v>381</v>
      </c>
      <c r="N383" s="105">
        <f t="shared" si="86"/>
        <v>70.879999999999981</v>
      </c>
      <c r="O383" s="105">
        <f t="shared" si="87"/>
        <v>114.85999999999999</v>
      </c>
      <c r="S383" s="145">
        <f t="shared" si="88"/>
        <v>0</v>
      </c>
      <c r="T383" s="149">
        <f t="shared" si="89"/>
        <v>0</v>
      </c>
      <c r="U383" s="6" t="e">
        <f t="shared" si="90"/>
        <v>#DIV/0!</v>
      </c>
      <c r="Z383">
        <f t="shared" si="78"/>
        <v>0</v>
      </c>
      <c r="AA383">
        <f t="shared" si="79"/>
        <v>0</v>
      </c>
      <c r="AB383">
        <f t="shared" si="80"/>
        <v>0</v>
      </c>
    </row>
    <row r="384" spans="1:28" x14ac:dyDescent="0.25">
      <c r="A384" s="92"/>
      <c r="C384" s="102"/>
      <c r="D384" s="6"/>
      <c r="E384" s="6"/>
      <c r="F384" s="6"/>
      <c r="G384" s="95">
        <f t="shared" si="82"/>
        <v>0</v>
      </c>
      <c r="H384" s="9"/>
      <c r="I384" s="9"/>
      <c r="J384" s="101">
        <f t="shared" si="83"/>
        <v>-43.980000000000004</v>
      </c>
      <c r="K384" s="104">
        <f t="shared" si="84"/>
        <v>-38.290092286261547</v>
      </c>
      <c r="L384" s="103">
        <f t="shared" si="85"/>
        <v>0</v>
      </c>
      <c r="M384" s="6">
        <v>382</v>
      </c>
      <c r="N384" s="105">
        <f t="shared" si="86"/>
        <v>70.879999999999981</v>
      </c>
      <c r="O384" s="105">
        <f t="shared" si="87"/>
        <v>114.85999999999999</v>
      </c>
      <c r="S384" s="145">
        <f t="shared" si="88"/>
        <v>0</v>
      </c>
      <c r="T384" s="149">
        <f t="shared" si="89"/>
        <v>0</v>
      </c>
      <c r="U384" s="6" t="e">
        <f t="shared" si="90"/>
        <v>#DIV/0!</v>
      </c>
      <c r="Z384">
        <f t="shared" si="78"/>
        <v>0</v>
      </c>
      <c r="AA384">
        <f t="shared" si="79"/>
        <v>0</v>
      </c>
      <c r="AB384">
        <f t="shared" si="80"/>
        <v>0</v>
      </c>
    </row>
    <row r="385" spans="1:28" x14ac:dyDescent="0.25">
      <c r="A385" s="92"/>
      <c r="C385" s="102"/>
      <c r="D385" s="6"/>
      <c r="E385" s="6"/>
      <c r="F385" s="6"/>
      <c r="G385" s="95">
        <f t="shared" si="82"/>
        <v>0</v>
      </c>
      <c r="H385" s="9"/>
      <c r="I385" s="9"/>
      <c r="J385" s="101">
        <f t="shared" si="83"/>
        <v>-43.980000000000004</v>
      </c>
      <c r="K385" s="104">
        <f t="shared" si="84"/>
        <v>-38.290092286261547</v>
      </c>
      <c r="L385" s="103">
        <f t="shared" si="85"/>
        <v>0</v>
      </c>
      <c r="M385" s="6">
        <v>383</v>
      </c>
      <c r="N385" s="105">
        <f t="shared" si="86"/>
        <v>70.879999999999981</v>
      </c>
      <c r="O385" s="105">
        <f t="shared" si="87"/>
        <v>114.85999999999999</v>
      </c>
      <c r="S385" s="145">
        <f t="shared" si="88"/>
        <v>0</v>
      </c>
      <c r="T385" s="149">
        <f t="shared" si="89"/>
        <v>0</v>
      </c>
      <c r="U385" s="6" t="e">
        <f t="shared" si="90"/>
        <v>#DIV/0!</v>
      </c>
      <c r="Z385">
        <f t="shared" si="78"/>
        <v>0</v>
      </c>
      <c r="AA385">
        <f t="shared" si="79"/>
        <v>0</v>
      </c>
      <c r="AB385">
        <f t="shared" si="80"/>
        <v>0</v>
      </c>
    </row>
    <row r="386" spans="1:28" x14ac:dyDescent="0.25">
      <c r="A386" s="92"/>
      <c r="C386" s="102"/>
      <c r="D386" s="6"/>
      <c r="E386" s="6"/>
      <c r="F386" s="6"/>
      <c r="G386" s="95">
        <f t="shared" si="82"/>
        <v>0</v>
      </c>
      <c r="H386" s="9"/>
      <c r="I386" s="9"/>
      <c r="J386" s="101">
        <f t="shared" si="83"/>
        <v>-43.980000000000004</v>
      </c>
      <c r="K386" s="104">
        <f t="shared" si="84"/>
        <v>-38.290092286261547</v>
      </c>
      <c r="L386" s="103">
        <f t="shared" si="85"/>
        <v>0</v>
      </c>
      <c r="M386" s="6">
        <v>384</v>
      </c>
      <c r="N386" s="105">
        <f t="shared" si="86"/>
        <v>70.879999999999981</v>
      </c>
      <c r="O386" s="105">
        <f t="shared" si="87"/>
        <v>114.85999999999999</v>
      </c>
      <c r="S386" s="145">
        <f t="shared" si="88"/>
        <v>0</v>
      </c>
      <c r="T386" s="149">
        <f t="shared" si="89"/>
        <v>0</v>
      </c>
      <c r="U386" s="6" t="e">
        <f t="shared" si="90"/>
        <v>#DIV/0!</v>
      </c>
      <c r="Z386">
        <f t="shared" si="78"/>
        <v>0</v>
      </c>
      <c r="AA386">
        <f t="shared" si="79"/>
        <v>0</v>
      </c>
      <c r="AB386">
        <f t="shared" si="80"/>
        <v>0</v>
      </c>
    </row>
    <row r="387" spans="1:28" x14ac:dyDescent="0.25">
      <c r="A387" s="92"/>
      <c r="C387" s="102"/>
      <c r="D387" s="6"/>
      <c r="E387" s="6"/>
      <c r="F387" s="6"/>
      <c r="G387" s="95">
        <f t="shared" si="82"/>
        <v>0</v>
      </c>
      <c r="H387" s="9"/>
      <c r="I387" s="9"/>
      <c r="J387" s="101">
        <f t="shared" si="83"/>
        <v>-43.980000000000004</v>
      </c>
      <c r="K387" s="104">
        <f t="shared" si="84"/>
        <v>-38.290092286261547</v>
      </c>
      <c r="L387" s="103">
        <f t="shared" si="85"/>
        <v>0</v>
      </c>
      <c r="M387" s="6">
        <v>385</v>
      </c>
      <c r="N387" s="105">
        <f t="shared" si="86"/>
        <v>70.879999999999981</v>
      </c>
      <c r="O387" s="105">
        <f t="shared" si="87"/>
        <v>114.85999999999999</v>
      </c>
      <c r="S387" s="145">
        <f t="shared" si="88"/>
        <v>0</v>
      </c>
      <c r="T387" s="149">
        <f t="shared" si="89"/>
        <v>0</v>
      </c>
      <c r="U387" s="6" t="e">
        <f t="shared" si="90"/>
        <v>#DIV/0!</v>
      </c>
      <c r="Z387">
        <f t="shared" si="78"/>
        <v>0</v>
      </c>
      <c r="AA387">
        <f t="shared" si="79"/>
        <v>0</v>
      </c>
      <c r="AB387">
        <f t="shared" si="80"/>
        <v>0</v>
      </c>
    </row>
    <row r="388" spans="1:28" x14ac:dyDescent="0.25">
      <c r="A388" s="92"/>
      <c r="C388" s="102"/>
      <c r="D388" s="6"/>
      <c r="E388" s="6"/>
      <c r="F388" s="6"/>
      <c r="G388" s="95">
        <f t="shared" si="82"/>
        <v>0</v>
      </c>
      <c r="H388" s="9"/>
      <c r="I388" s="9"/>
      <c r="J388" s="101">
        <f t="shared" si="83"/>
        <v>-43.980000000000004</v>
      </c>
      <c r="K388" s="104">
        <f t="shared" si="84"/>
        <v>-38.290092286261547</v>
      </c>
      <c r="L388" s="103">
        <f t="shared" si="85"/>
        <v>0</v>
      </c>
      <c r="M388" s="6">
        <v>386</v>
      </c>
      <c r="N388" s="105">
        <f t="shared" si="86"/>
        <v>70.879999999999981</v>
      </c>
      <c r="O388" s="105">
        <f t="shared" si="87"/>
        <v>114.85999999999999</v>
      </c>
      <c r="S388" s="145">
        <f t="shared" si="88"/>
        <v>0</v>
      </c>
      <c r="T388" s="149">
        <f t="shared" si="89"/>
        <v>0</v>
      </c>
      <c r="U388" s="6" t="e">
        <f t="shared" si="90"/>
        <v>#DIV/0!</v>
      </c>
      <c r="Z388">
        <f t="shared" si="78"/>
        <v>0</v>
      </c>
      <c r="AA388">
        <f t="shared" si="79"/>
        <v>0</v>
      </c>
      <c r="AB388">
        <f t="shared" si="80"/>
        <v>0</v>
      </c>
    </row>
    <row r="389" spans="1:28" x14ac:dyDescent="0.25">
      <c r="A389" s="92"/>
      <c r="C389" s="102"/>
      <c r="D389" s="6"/>
      <c r="E389" s="6"/>
      <c r="F389" s="6"/>
      <c r="G389" s="95">
        <f t="shared" si="82"/>
        <v>0</v>
      </c>
      <c r="H389" s="9"/>
      <c r="I389" s="9"/>
      <c r="J389" s="101">
        <f t="shared" si="83"/>
        <v>-43.980000000000004</v>
      </c>
      <c r="K389" s="104">
        <f t="shared" si="84"/>
        <v>-38.290092286261547</v>
      </c>
      <c r="L389" s="103">
        <f t="shared" si="85"/>
        <v>0</v>
      </c>
      <c r="M389" s="6">
        <v>387</v>
      </c>
      <c r="N389" s="105">
        <f t="shared" si="86"/>
        <v>70.879999999999981</v>
      </c>
      <c r="O389" s="105">
        <f t="shared" si="87"/>
        <v>114.85999999999999</v>
      </c>
      <c r="S389" s="145">
        <f t="shared" si="88"/>
        <v>0</v>
      </c>
      <c r="T389" s="149">
        <f t="shared" si="89"/>
        <v>0</v>
      </c>
      <c r="U389" s="6" t="e">
        <f t="shared" si="90"/>
        <v>#DIV/0!</v>
      </c>
      <c r="Z389">
        <f t="shared" si="78"/>
        <v>0</v>
      </c>
      <c r="AA389">
        <f t="shared" si="79"/>
        <v>0</v>
      </c>
      <c r="AB389">
        <f t="shared" si="80"/>
        <v>0</v>
      </c>
    </row>
    <row r="390" spans="1:28" x14ac:dyDescent="0.25">
      <c r="A390" s="92"/>
      <c r="C390" s="102"/>
      <c r="D390" s="6"/>
      <c r="E390" s="6"/>
      <c r="F390" s="6"/>
      <c r="G390" s="95">
        <f t="shared" si="82"/>
        <v>0</v>
      </c>
      <c r="H390" s="9"/>
      <c r="I390" s="9"/>
      <c r="J390" s="101">
        <f t="shared" si="83"/>
        <v>-43.980000000000004</v>
      </c>
      <c r="K390" s="104">
        <f t="shared" si="84"/>
        <v>-38.290092286261547</v>
      </c>
      <c r="L390" s="103">
        <f t="shared" si="85"/>
        <v>0</v>
      </c>
      <c r="M390" s="6">
        <v>388</v>
      </c>
      <c r="N390" s="105">
        <f t="shared" si="86"/>
        <v>70.879999999999981</v>
      </c>
      <c r="O390" s="105">
        <f t="shared" si="87"/>
        <v>114.85999999999999</v>
      </c>
      <c r="S390" s="145">
        <f t="shared" si="88"/>
        <v>0</v>
      </c>
      <c r="T390" s="149">
        <f t="shared" si="89"/>
        <v>0</v>
      </c>
      <c r="U390" s="6" t="e">
        <f t="shared" si="90"/>
        <v>#DIV/0!</v>
      </c>
      <c r="Z390">
        <f t="shared" si="78"/>
        <v>0</v>
      </c>
      <c r="AA390">
        <f t="shared" si="79"/>
        <v>0</v>
      </c>
      <c r="AB390">
        <f t="shared" si="80"/>
        <v>0</v>
      </c>
    </row>
    <row r="391" spans="1:28" x14ac:dyDescent="0.25">
      <c r="A391" s="92"/>
      <c r="C391" s="102"/>
      <c r="D391" s="6"/>
      <c r="E391" s="6"/>
      <c r="F391" s="6"/>
      <c r="G391" s="95">
        <f t="shared" si="82"/>
        <v>0</v>
      </c>
      <c r="H391" s="9"/>
      <c r="I391" s="9"/>
      <c r="J391" s="101">
        <f t="shared" si="83"/>
        <v>-43.980000000000004</v>
      </c>
      <c r="K391" s="104">
        <f t="shared" si="84"/>
        <v>-38.290092286261547</v>
      </c>
      <c r="L391" s="103">
        <f t="shared" si="85"/>
        <v>0</v>
      </c>
      <c r="M391" s="6">
        <v>389</v>
      </c>
      <c r="N391" s="105">
        <f t="shared" si="86"/>
        <v>70.879999999999981</v>
      </c>
      <c r="O391" s="105">
        <f t="shared" si="87"/>
        <v>114.85999999999999</v>
      </c>
      <c r="S391" s="145">
        <f t="shared" si="88"/>
        <v>0</v>
      </c>
      <c r="T391" s="149">
        <f t="shared" si="89"/>
        <v>0</v>
      </c>
      <c r="U391" s="6" t="e">
        <f t="shared" si="90"/>
        <v>#DIV/0!</v>
      </c>
      <c r="Z391">
        <f t="shared" si="78"/>
        <v>0</v>
      </c>
      <c r="AA391">
        <f t="shared" si="79"/>
        <v>0</v>
      </c>
      <c r="AB391">
        <f t="shared" si="80"/>
        <v>0</v>
      </c>
    </row>
    <row r="392" spans="1:28" x14ac:dyDescent="0.25">
      <c r="A392" s="92"/>
      <c r="C392" s="102"/>
      <c r="D392" s="6"/>
      <c r="E392" s="6"/>
      <c r="F392" s="6"/>
      <c r="G392" s="95">
        <f t="shared" si="82"/>
        <v>0</v>
      </c>
      <c r="H392" s="9"/>
      <c r="I392" s="9"/>
      <c r="J392" s="101">
        <f t="shared" si="83"/>
        <v>-43.980000000000004</v>
      </c>
      <c r="K392" s="104">
        <f t="shared" si="84"/>
        <v>-38.290092286261547</v>
      </c>
      <c r="L392" s="103">
        <f t="shared" si="85"/>
        <v>0</v>
      </c>
      <c r="M392" s="6">
        <v>390</v>
      </c>
      <c r="N392" s="105">
        <f t="shared" si="86"/>
        <v>70.879999999999981</v>
      </c>
      <c r="O392" s="105">
        <f t="shared" si="87"/>
        <v>114.85999999999999</v>
      </c>
      <c r="S392" s="145">
        <f t="shared" si="88"/>
        <v>0</v>
      </c>
      <c r="T392" s="149">
        <f t="shared" si="89"/>
        <v>0</v>
      </c>
      <c r="U392" s="6" t="e">
        <f t="shared" si="90"/>
        <v>#DIV/0!</v>
      </c>
      <c r="Z392">
        <f t="shared" si="78"/>
        <v>0</v>
      </c>
      <c r="AA392">
        <f t="shared" si="79"/>
        <v>0</v>
      </c>
      <c r="AB392">
        <f t="shared" si="80"/>
        <v>0</v>
      </c>
    </row>
    <row r="393" spans="1:28" x14ac:dyDescent="0.25">
      <c r="A393" s="92"/>
      <c r="C393" s="102"/>
      <c r="D393" s="6"/>
      <c r="E393" s="6"/>
      <c r="F393" s="6"/>
      <c r="G393" s="95">
        <f t="shared" si="82"/>
        <v>0</v>
      </c>
      <c r="H393" s="9"/>
      <c r="I393" s="9"/>
      <c r="J393" s="101">
        <f t="shared" si="83"/>
        <v>-43.980000000000004</v>
      </c>
      <c r="K393" s="104">
        <f t="shared" si="84"/>
        <v>-38.290092286261547</v>
      </c>
      <c r="L393" s="103">
        <f t="shared" si="85"/>
        <v>0</v>
      </c>
      <c r="M393" s="6">
        <v>391</v>
      </c>
      <c r="N393" s="105">
        <f t="shared" si="86"/>
        <v>70.879999999999981</v>
      </c>
      <c r="O393" s="105">
        <f t="shared" si="87"/>
        <v>114.85999999999999</v>
      </c>
      <c r="S393" s="145">
        <f t="shared" si="88"/>
        <v>0</v>
      </c>
      <c r="T393" s="149">
        <f t="shared" si="89"/>
        <v>0</v>
      </c>
      <c r="U393" s="6" t="e">
        <f t="shared" si="90"/>
        <v>#DIV/0!</v>
      </c>
      <c r="Z393">
        <f t="shared" si="78"/>
        <v>0</v>
      </c>
      <c r="AA393">
        <f t="shared" si="79"/>
        <v>0</v>
      </c>
      <c r="AB393">
        <f t="shared" si="80"/>
        <v>0</v>
      </c>
    </row>
    <row r="394" spans="1:28" x14ac:dyDescent="0.25">
      <c r="A394" s="92"/>
      <c r="C394" s="102"/>
      <c r="D394" s="6"/>
      <c r="E394" s="6"/>
      <c r="F394" s="6"/>
      <c r="G394" s="95">
        <f t="shared" si="82"/>
        <v>0</v>
      </c>
      <c r="H394" s="9"/>
      <c r="I394" s="9"/>
      <c r="J394" s="101">
        <f t="shared" si="83"/>
        <v>-43.980000000000004</v>
      </c>
      <c r="K394" s="104">
        <f t="shared" si="84"/>
        <v>-38.290092286261547</v>
      </c>
      <c r="L394" s="103">
        <f t="shared" si="85"/>
        <v>0</v>
      </c>
      <c r="M394" s="6">
        <v>392</v>
      </c>
      <c r="N394" s="105">
        <f t="shared" si="86"/>
        <v>70.879999999999981</v>
      </c>
      <c r="O394" s="105">
        <f t="shared" si="87"/>
        <v>114.85999999999999</v>
      </c>
      <c r="S394" s="145">
        <f t="shared" si="88"/>
        <v>0</v>
      </c>
      <c r="T394" s="149">
        <f t="shared" si="89"/>
        <v>0</v>
      </c>
      <c r="U394" s="6" t="e">
        <f t="shared" si="90"/>
        <v>#DIV/0!</v>
      </c>
      <c r="Z394">
        <f t="shared" si="78"/>
        <v>0</v>
      </c>
      <c r="AA394">
        <f t="shared" si="79"/>
        <v>0</v>
      </c>
      <c r="AB394">
        <f t="shared" si="80"/>
        <v>0</v>
      </c>
    </row>
    <row r="395" spans="1:28" x14ac:dyDescent="0.25">
      <c r="A395" s="92"/>
      <c r="C395" s="102"/>
      <c r="D395" s="6"/>
      <c r="E395" s="6"/>
      <c r="F395" s="6"/>
      <c r="G395" s="95">
        <f t="shared" si="82"/>
        <v>0</v>
      </c>
      <c r="H395" s="9"/>
      <c r="I395" s="9"/>
      <c r="J395" s="101">
        <f t="shared" si="83"/>
        <v>-43.980000000000004</v>
      </c>
      <c r="K395" s="104">
        <f t="shared" si="84"/>
        <v>-38.290092286261547</v>
      </c>
      <c r="L395" s="103">
        <f t="shared" si="85"/>
        <v>0</v>
      </c>
      <c r="M395" s="6">
        <v>393</v>
      </c>
      <c r="N395" s="105">
        <f t="shared" si="86"/>
        <v>70.879999999999981</v>
      </c>
      <c r="O395" s="105">
        <f t="shared" si="87"/>
        <v>114.85999999999999</v>
      </c>
      <c r="S395" s="145">
        <f t="shared" si="88"/>
        <v>0</v>
      </c>
      <c r="T395" s="149">
        <f t="shared" si="89"/>
        <v>0</v>
      </c>
      <c r="U395" s="6" t="e">
        <f t="shared" si="90"/>
        <v>#DIV/0!</v>
      </c>
      <c r="Z395">
        <f t="shared" si="78"/>
        <v>0</v>
      </c>
      <c r="AA395">
        <f t="shared" si="79"/>
        <v>0</v>
      </c>
      <c r="AB395">
        <f t="shared" si="80"/>
        <v>0</v>
      </c>
    </row>
    <row r="396" spans="1:28" x14ac:dyDescent="0.25">
      <c r="A396" s="92"/>
      <c r="C396" s="102"/>
      <c r="D396" s="6"/>
      <c r="E396" s="6"/>
      <c r="F396" s="6"/>
      <c r="G396" s="95">
        <f t="shared" si="82"/>
        <v>0</v>
      </c>
      <c r="H396" s="9"/>
      <c r="I396" s="9"/>
      <c r="J396" s="101">
        <f t="shared" si="83"/>
        <v>-43.980000000000004</v>
      </c>
      <c r="K396" s="104">
        <f t="shared" si="84"/>
        <v>-38.290092286261547</v>
      </c>
      <c r="L396" s="103">
        <f t="shared" si="85"/>
        <v>0</v>
      </c>
      <c r="M396" s="6">
        <v>394</v>
      </c>
      <c r="N396" s="105">
        <f t="shared" si="86"/>
        <v>70.879999999999981</v>
      </c>
      <c r="O396" s="105">
        <f t="shared" si="87"/>
        <v>114.85999999999999</v>
      </c>
      <c r="S396" s="145">
        <f t="shared" si="88"/>
        <v>0</v>
      </c>
      <c r="T396" s="149">
        <f t="shared" si="89"/>
        <v>0</v>
      </c>
      <c r="U396" s="6" t="e">
        <f t="shared" si="90"/>
        <v>#DIV/0!</v>
      </c>
      <c r="Z396">
        <f t="shared" si="78"/>
        <v>0</v>
      </c>
      <c r="AA396">
        <f t="shared" si="79"/>
        <v>0</v>
      </c>
      <c r="AB396">
        <f t="shared" si="80"/>
        <v>0</v>
      </c>
    </row>
    <row r="397" spans="1:28" x14ac:dyDescent="0.25">
      <c r="A397" s="92"/>
      <c r="C397" s="102"/>
      <c r="D397" s="6"/>
      <c r="E397" s="6"/>
      <c r="F397" s="6"/>
      <c r="G397" s="95">
        <f t="shared" si="82"/>
        <v>0</v>
      </c>
      <c r="H397" s="9"/>
      <c r="I397" s="9"/>
      <c r="J397" s="101">
        <f t="shared" si="83"/>
        <v>-43.980000000000004</v>
      </c>
      <c r="K397" s="104">
        <f t="shared" si="84"/>
        <v>-38.290092286261547</v>
      </c>
      <c r="L397" s="103">
        <f t="shared" si="85"/>
        <v>0</v>
      </c>
      <c r="M397" s="6">
        <v>395</v>
      </c>
      <c r="N397" s="105">
        <f t="shared" si="86"/>
        <v>70.879999999999981</v>
      </c>
      <c r="O397" s="105">
        <f t="shared" si="87"/>
        <v>114.85999999999999</v>
      </c>
      <c r="S397" s="145">
        <f t="shared" si="88"/>
        <v>0</v>
      </c>
      <c r="T397" s="149">
        <f t="shared" si="89"/>
        <v>0</v>
      </c>
      <c r="U397" s="6" t="e">
        <f t="shared" si="90"/>
        <v>#DIV/0!</v>
      </c>
      <c r="Z397">
        <f t="shared" si="78"/>
        <v>0</v>
      </c>
      <c r="AA397">
        <f t="shared" si="79"/>
        <v>0</v>
      </c>
      <c r="AB397">
        <f t="shared" si="80"/>
        <v>0</v>
      </c>
    </row>
    <row r="398" spans="1:28" x14ac:dyDescent="0.25">
      <c r="A398" s="92"/>
      <c r="C398" s="102"/>
      <c r="D398" s="6"/>
      <c r="E398" s="6"/>
      <c r="F398" s="6"/>
      <c r="G398" s="95">
        <f t="shared" si="82"/>
        <v>0</v>
      </c>
      <c r="H398" s="9"/>
      <c r="I398" s="9"/>
      <c r="J398" s="101">
        <f t="shared" si="83"/>
        <v>-43.980000000000004</v>
      </c>
      <c r="K398" s="104">
        <f t="shared" si="84"/>
        <v>-38.290092286261547</v>
      </c>
      <c r="L398" s="103">
        <f t="shared" si="85"/>
        <v>0</v>
      </c>
      <c r="M398" s="6">
        <v>396</v>
      </c>
      <c r="N398" s="105">
        <f t="shared" si="86"/>
        <v>70.879999999999981</v>
      </c>
      <c r="O398" s="105">
        <f t="shared" si="87"/>
        <v>114.85999999999999</v>
      </c>
      <c r="S398" s="145">
        <f t="shared" si="88"/>
        <v>0</v>
      </c>
      <c r="T398" s="149">
        <f t="shared" si="89"/>
        <v>0</v>
      </c>
      <c r="U398" s="6" t="e">
        <f t="shared" si="90"/>
        <v>#DIV/0!</v>
      </c>
      <c r="Z398">
        <f t="shared" si="78"/>
        <v>0</v>
      </c>
      <c r="AA398">
        <f t="shared" si="79"/>
        <v>0</v>
      </c>
      <c r="AB398">
        <f t="shared" si="80"/>
        <v>0</v>
      </c>
    </row>
    <row r="399" spans="1:28" x14ac:dyDescent="0.25">
      <c r="A399" s="92"/>
      <c r="C399" s="102"/>
      <c r="D399" s="6"/>
      <c r="E399" s="6"/>
      <c r="F399" s="6"/>
      <c r="G399" s="95">
        <f t="shared" si="82"/>
        <v>0</v>
      </c>
      <c r="H399" s="9"/>
      <c r="I399" s="9"/>
      <c r="J399" s="101">
        <f t="shared" si="83"/>
        <v>-43.980000000000004</v>
      </c>
      <c r="K399" s="104">
        <f t="shared" si="84"/>
        <v>-38.290092286261547</v>
      </c>
      <c r="L399" s="103">
        <f t="shared" si="85"/>
        <v>0</v>
      </c>
      <c r="M399" s="6">
        <v>397</v>
      </c>
      <c r="N399" s="105">
        <f t="shared" si="86"/>
        <v>70.879999999999981</v>
      </c>
      <c r="O399" s="105">
        <f t="shared" si="87"/>
        <v>114.85999999999999</v>
      </c>
      <c r="S399" s="145">
        <f t="shared" si="88"/>
        <v>0</v>
      </c>
      <c r="T399" s="149">
        <f t="shared" si="89"/>
        <v>0</v>
      </c>
      <c r="U399" s="6" t="e">
        <f t="shared" si="90"/>
        <v>#DIV/0!</v>
      </c>
      <c r="Z399">
        <f t="shared" si="78"/>
        <v>0</v>
      </c>
      <c r="AA399">
        <f t="shared" si="79"/>
        <v>0</v>
      </c>
      <c r="AB399">
        <f t="shared" si="80"/>
        <v>0</v>
      </c>
    </row>
    <row r="400" spans="1:28" x14ac:dyDescent="0.25">
      <c r="A400" s="92"/>
      <c r="C400" s="102"/>
      <c r="D400" s="6"/>
      <c r="E400" s="6"/>
      <c r="F400" s="6"/>
      <c r="G400" s="95">
        <f t="shared" si="82"/>
        <v>0</v>
      </c>
      <c r="H400" s="9"/>
      <c r="I400" s="9"/>
      <c r="J400" s="101">
        <f t="shared" si="83"/>
        <v>-43.980000000000004</v>
      </c>
      <c r="K400" s="104">
        <f t="shared" si="84"/>
        <v>-38.290092286261547</v>
      </c>
      <c r="L400" s="103">
        <f t="shared" si="85"/>
        <v>0</v>
      </c>
      <c r="M400" s="6">
        <v>398</v>
      </c>
      <c r="N400" s="105">
        <f t="shared" si="86"/>
        <v>70.879999999999981</v>
      </c>
      <c r="O400" s="105">
        <f t="shared" si="87"/>
        <v>114.85999999999999</v>
      </c>
      <c r="S400" s="145">
        <f t="shared" si="88"/>
        <v>0</v>
      </c>
      <c r="T400" s="149">
        <f t="shared" si="89"/>
        <v>0</v>
      </c>
      <c r="U400" s="6" t="e">
        <f t="shared" si="90"/>
        <v>#DIV/0!</v>
      </c>
      <c r="Z400">
        <f t="shared" si="78"/>
        <v>0</v>
      </c>
      <c r="AA400">
        <f t="shared" si="79"/>
        <v>0</v>
      </c>
      <c r="AB400">
        <f t="shared" si="80"/>
        <v>0</v>
      </c>
    </row>
    <row r="401" spans="1:28" x14ac:dyDescent="0.25">
      <c r="A401" s="92"/>
      <c r="C401" s="102"/>
      <c r="D401" s="6"/>
      <c r="E401" s="6"/>
      <c r="F401" s="6"/>
      <c r="G401" s="95">
        <f t="shared" si="82"/>
        <v>0</v>
      </c>
      <c r="H401" s="9"/>
      <c r="I401" s="9"/>
      <c r="J401" s="101">
        <f t="shared" si="83"/>
        <v>-43.980000000000004</v>
      </c>
      <c r="K401" s="104">
        <f t="shared" si="84"/>
        <v>-38.290092286261547</v>
      </c>
      <c r="L401" s="103">
        <f t="shared" si="85"/>
        <v>0</v>
      </c>
      <c r="M401" s="6">
        <v>399</v>
      </c>
      <c r="N401" s="105">
        <f t="shared" si="86"/>
        <v>70.879999999999981</v>
      </c>
      <c r="O401" s="105">
        <f t="shared" si="87"/>
        <v>114.85999999999999</v>
      </c>
      <c r="S401" s="145">
        <f t="shared" si="88"/>
        <v>0</v>
      </c>
      <c r="T401" s="149">
        <f t="shared" si="89"/>
        <v>0</v>
      </c>
      <c r="U401" s="6" t="e">
        <f t="shared" si="90"/>
        <v>#DIV/0!</v>
      </c>
      <c r="Z401">
        <f t="shared" si="78"/>
        <v>0</v>
      </c>
      <c r="AA401">
        <f t="shared" si="79"/>
        <v>0</v>
      </c>
      <c r="AB401">
        <f t="shared" si="80"/>
        <v>0</v>
      </c>
    </row>
    <row r="402" spans="1:28" x14ac:dyDescent="0.25">
      <c r="A402" s="92"/>
      <c r="C402" s="102"/>
      <c r="D402" s="6"/>
      <c r="E402" s="6"/>
      <c r="F402" s="6"/>
      <c r="G402" s="95">
        <f t="shared" si="82"/>
        <v>0</v>
      </c>
      <c r="H402" s="9"/>
      <c r="I402" s="9"/>
      <c r="J402" s="101">
        <f t="shared" si="83"/>
        <v>-43.980000000000004</v>
      </c>
      <c r="K402" s="104">
        <f t="shared" si="84"/>
        <v>-38.290092286261547</v>
      </c>
      <c r="L402" s="103">
        <f t="shared" si="85"/>
        <v>0</v>
      </c>
      <c r="M402" s="6">
        <v>400</v>
      </c>
      <c r="N402" s="105">
        <f t="shared" si="86"/>
        <v>70.879999999999981</v>
      </c>
      <c r="O402" s="105">
        <f t="shared" si="87"/>
        <v>114.85999999999999</v>
      </c>
      <c r="S402" s="145">
        <f t="shared" si="88"/>
        <v>0</v>
      </c>
      <c r="T402" s="149">
        <f t="shared" si="89"/>
        <v>0</v>
      </c>
      <c r="U402" s="6" t="e">
        <f t="shared" si="90"/>
        <v>#DIV/0!</v>
      </c>
      <c r="Z402">
        <f t="shared" si="78"/>
        <v>0</v>
      </c>
      <c r="AA402">
        <f t="shared" si="79"/>
        <v>0</v>
      </c>
      <c r="AB402">
        <f t="shared" si="80"/>
        <v>0</v>
      </c>
    </row>
    <row r="403" spans="1:28" x14ac:dyDescent="0.25">
      <c r="A403" s="92"/>
      <c r="C403" s="102"/>
      <c r="D403" s="6"/>
      <c r="E403" s="6"/>
      <c r="F403" s="6"/>
      <c r="G403" s="95">
        <f t="shared" si="82"/>
        <v>0</v>
      </c>
      <c r="H403" s="9"/>
      <c r="I403" s="9"/>
      <c r="J403" s="101">
        <f t="shared" si="83"/>
        <v>-43.980000000000004</v>
      </c>
      <c r="K403" s="104">
        <f t="shared" si="84"/>
        <v>-38.290092286261547</v>
      </c>
      <c r="L403" s="103">
        <f t="shared" si="85"/>
        <v>0</v>
      </c>
      <c r="M403" s="6">
        <v>401</v>
      </c>
      <c r="N403" s="105">
        <f t="shared" si="86"/>
        <v>70.879999999999981</v>
      </c>
      <c r="O403" s="105">
        <f t="shared" si="87"/>
        <v>114.85999999999999</v>
      </c>
      <c r="S403" s="145">
        <f t="shared" si="88"/>
        <v>0</v>
      </c>
      <c r="T403" s="149">
        <f t="shared" si="89"/>
        <v>0</v>
      </c>
      <c r="U403" s="6" t="e">
        <f t="shared" si="90"/>
        <v>#DIV/0!</v>
      </c>
      <c r="Z403">
        <f t="shared" si="78"/>
        <v>0</v>
      </c>
      <c r="AA403">
        <f t="shared" si="79"/>
        <v>0</v>
      </c>
      <c r="AB403">
        <f t="shared" si="80"/>
        <v>0</v>
      </c>
    </row>
    <row r="404" spans="1:28" x14ac:dyDescent="0.25">
      <c r="A404" s="92"/>
      <c r="C404" s="102"/>
      <c r="D404" s="6"/>
      <c r="E404" s="6"/>
      <c r="F404" s="6"/>
      <c r="G404" s="95">
        <f t="shared" si="82"/>
        <v>0</v>
      </c>
      <c r="H404" s="9"/>
      <c r="I404" s="9"/>
      <c r="J404" s="101">
        <f t="shared" si="83"/>
        <v>-43.980000000000004</v>
      </c>
      <c r="K404" s="104">
        <f t="shared" si="84"/>
        <v>-38.290092286261547</v>
      </c>
      <c r="L404" s="103">
        <f t="shared" si="85"/>
        <v>0</v>
      </c>
      <c r="M404" s="6">
        <v>402</v>
      </c>
      <c r="N404" s="105">
        <f t="shared" si="86"/>
        <v>70.879999999999981</v>
      </c>
      <c r="O404" s="105">
        <f t="shared" si="87"/>
        <v>114.85999999999999</v>
      </c>
      <c r="S404" s="145">
        <f t="shared" si="88"/>
        <v>0</v>
      </c>
      <c r="T404" s="149">
        <f t="shared" si="89"/>
        <v>0</v>
      </c>
      <c r="U404" s="6" t="e">
        <f t="shared" si="90"/>
        <v>#DIV/0!</v>
      </c>
      <c r="Z404">
        <f t="shared" si="78"/>
        <v>0</v>
      </c>
      <c r="AA404">
        <f t="shared" si="79"/>
        <v>0</v>
      </c>
      <c r="AB404">
        <f t="shared" si="80"/>
        <v>0</v>
      </c>
    </row>
    <row r="405" spans="1:28" x14ac:dyDescent="0.25">
      <c r="A405" s="92"/>
      <c r="C405" s="102"/>
      <c r="D405" s="6"/>
      <c r="E405" s="6"/>
      <c r="F405" s="6"/>
      <c r="G405" s="95">
        <f t="shared" si="82"/>
        <v>0</v>
      </c>
      <c r="H405" s="9"/>
      <c r="I405" s="9"/>
      <c r="J405" s="101">
        <f t="shared" si="83"/>
        <v>-43.980000000000004</v>
      </c>
      <c r="K405" s="104">
        <f t="shared" si="84"/>
        <v>-38.290092286261547</v>
      </c>
      <c r="L405" s="103">
        <f t="shared" si="85"/>
        <v>0</v>
      </c>
      <c r="M405" s="6">
        <v>403</v>
      </c>
      <c r="N405" s="105">
        <f t="shared" si="86"/>
        <v>70.879999999999981</v>
      </c>
      <c r="O405" s="105">
        <f t="shared" si="87"/>
        <v>114.85999999999999</v>
      </c>
      <c r="S405" s="145">
        <f t="shared" si="88"/>
        <v>0</v>
      </c>
      <c r="T405" s="149">
        <f t="shared" si="89"/>
        <v>0</v>
      </c>
      <c r="U405" s="6" t="e">
        <f t="shared" si="90"/>
        <v>#DIV/0!</v>
      </c>
      <c r="Z405">
        <f t="shared" si="78"/>
        <v>0</v>
      </c>
      <c r="AA405">
        <f t="shared" si="79"/>
        <v>0</v>
      </c>
      <c r="AB405">
        <f t="shared" si="80"/>
        <v>0</v>
      </c>
    </row>
    <row r="406" spans="1:28" x14ac:dyDescent="0.25">
      <c r="A406" s="92"/>
      <c r="C406" s="102"/>
      <c r="D406" s="6"/>
      <c r="E406" s="6"/>
      <c r="F406" s="6"/>
      <c r="G406" s="95">
        <f t="shared" si="82"/>
        <v>0</v>
      </c>
      <c r="H406" s="9"/>
      <c r="I406" s="9"/>
      <c r="J406" s="101">
        <f t="shared" si="83"/>
        <v>-43.980000000000004</v>
      </c>
      <c r="K406" s="104">
        <f t="shared" si="84"/>
        <v>-38.290092286261547</v>
      </c>
      <c r="L406" s="103">
        <f t="shared" si="85"/>
        <v>0</v>
      </c>
      <c r="M406" s="6">
        <v>404</v>
      </c>
      <c r="N406" s="105">
        <f t="shared" si="86"/>
        <v>70.879999999999981</v>
      </c>
      <c r="O406" s="105">
        <f t="shared" si="87"/>
        <v>114.85999999999999</v>
      </c>
      <c r="S406" s="145">
        <f t="shared" si="88"/>
        <v>0</v>
      </c>
      <c r="T406" s="149">
        <f t="shared" si="89"/>
        <v>0</v>
      </c>
      <c r="U406" s="6" t="e">
        <f t="shared" si="90"/>
        <v>#DIV/0!</v>
      </c>
      <c r="Z406">
        <f t="shared" si="78"/>
        <v>0</v>
      </c>
      <c r="AA406">
        <f t="shared" si="79"/>
        <v>0</v>
      </c>
      <c r="AB406">
        <f t="shared" si="80"/>
        <v>0</v>
      </c>
    </row>
    <row r="407" spans="1:28" x14ac:dyDescent="0.25">
      <c r="A407" s="92"/>
      <c r="C407" s="102"/>
      <c r="D407" s="6"/>
      <c r="E407" s="6"/>
      <c r="F407" s="6"/>
      <c r="G407" s="95">
        <f t="shared" si="82"/>
        <v>0</v>
      </c>
      <c r="H407" s="9"/>
      <c r="I407" s="9"/>
      <c r="J407" s="101">
        <f t="shared" si="83"/>
        <v>-43.980000000000004</v>
      </c>
      <c r="K407" s="104">
        <f t="shared" si="84"/>
        <v>-38.290092286261547</v>
      </c>
      <c r="L407" s="103">
        <f t="shared" si="85"/>
        <v>0</v>
      </c>
      <c r="M407" s="6">
        <v>405</v>
      </c>
      <c r="N407" s="105">
        <f t="shared" si="86"/>
        <v>70.879999999999981</v>
      </c>
      <c r="O407" s="105">
        <f t="shared" si="87"/>
        <v>114.85999999999999</v>
      </c>
      <c r="S407" s="145">
        <f t="shared" si="88"/>
        <v>0</v>
      </c>
      <c r="T407" s="149">
        <f t="shared" si="89"/>
        <v>0</v>
      </c>
      <c r="U407" s="6" t="e">
        <f t="shared" si="90"/>
        <v>#DIV/0!</v>
      </c>
      <c r="Z407">
        <f t="shared" si="78"/>
        <v>0</v>
      </c>
      <c r="AA407">
        <f t="shared" si="79"/>
        <v>0</v>
      </c>
      <c r="AB407">
        <f t="shared" si="80"/>
        <v>0</v>
      </c>
    </row>
    <row r="408" spans="1:28" x14ac:dyDescent="0.25">
      <c r="A408" s="92"/>
      <c r="C408" s="102"/>
      <c r="D408" s="6"/>
      <c r="E408" s="6"/>
      <c r="F408" s="6"/>
      <c r="G408" s="95">
        <f t="shared" si="82"/>
        <v>0</v>
      </c>
      <c r="H408" s="9"/>
      <c r="I408" s="9"/>
      <c r="J408" s="101">
        <f t="shared" si="83"/>
        <v>-43.980000000000004</v>
      </c>
      <c r="K408" s="104">
        <f t="shared" si="84"/>
        <v>-38.290092286261547</v>
      </c>
      <c r="L408" s="103">
        <f t="shared" si="85"/>
        <v>0</v>
      </c>
      <c r="M408" s="6">
        <v>406</v>
      </c>
      <c r="N408" s="105">
        <f t="shared" si="86"/>
        <v>70.879999999999981</v>
      </c>
      <c r="O408" s="105">
        <f t="shared" si="87"/>
        <v>114.85999999999999</v>
      </c>
      <c r="S408" s="145">
        <f t="shared" si="88"/>
        <v>0</v>
      </c>
      <c r="T408" s="149">
        <f t="shared" si="89"/>
        <v>0</v>
      </c>
      <c r="U408" s="6" t="e">
        <f t="shared" si="90"/>
        <v>#DIV/0!</v>
      </c>
      <c r="Z408">
        <f t="shared" si="78"/>
        <v>0</v>
      </c>
      <c r="AA408">
        <f t="shared" si="79"/>
        <v>0</v>
      </c>
      <c r="AB408">
        <f t="shared" si="80"/>
        <v>0</v>
      </c>
    </row>
    <row r="409" spans="1:28" x14ac:dyDescent="0.25">
      <c r="A409" s="92"/>
      <c r="C409" s="102"/>
      <c r="D409" s="6"/>
      <c r="E409" s="6"/>
      <c r="F409" s="6"/>
      <c r="G409" s="95">
        <f t="shared" si="82"/>
        <v>0</v>
      </c>
      <c r="H409" s="9"/>
      <c r="I409" s="9"/>
      <c r="J409" s="101">
        <f t="shared" si="83"/>
        <v>-43.980000000000004</v>
      </c>
      <c r="K409" s="104">
        <f t="shared" si="84"/>
        <v>-38.290092286261547</v>
      </c>
      <c r="L409" s="103">
        <f t="shared" si="85"/>
        <v>0</v>
      </c>
      <c r="M409" s="6">
        <v>407</v>
      </c>
      <c r="N409" s="105">
        <f t="shared" si="86"/>
        <v>70.879999999999981</v>
      </c>
      <c r="O409" s="105">
        <f t="shared" si="87"/>
        <v>114.85999999999999</v>
      </c>
      <c r="S409" s="145">
        <f t="shared" si="88"/>
        <v>0</v>
      </c>
      <c r="T409" s="149">
        <f t="shared" si="89"/>
        <v>0</v>
      </c>
      <c r="U409" s="6" t="e">
        <f t="shared" si="90"/>
        <v>#DIV/0!</v>
      </c>
      <c r="Z409">
        <f t="shared" si="78"/>
        <v>0</v>
      </c>
      <c r="AA409">
        <f t="shared" si="79"/>
        <v>0</v>
      </c>
      <c r="AB409">
        <f t="shared" si="80"/>
        <v>0</v>
      </c>
    </row>
    <row r="410" spans="1:28" x14ac:dyDescent="0.25">
      <c r="A410" s="92"/>
      <c r="C410" s="102"/>
      <c r="D410" s="6"/>
      <c r="E410" s="6"/>
      <c r="F410" s="6"/>
      <c r="G410" s="95">
        <f t="shared" si="82"/>
        <v>0</v>
      </c>
      <c r="H410" s="9"/>
      <c r="I410" s="9"/>
      <c r="J410" s="101">
        <f t="shared" si="83"/>
        <v>-43.980000000000004</v>
      </c>
      <c r="K410" s="104">
        <f t="shared" si="84"/>
        <v>-38.290092286261547</v>
      </c>
      <c r="L410" s="103">
        <f t="shared" si="85"/>
        <v>0</v>
      </c>
      <c r="M410" s="6">
        <v>408</v>
      </c>
      <c r="N410" s="105">
        <f t="shared" si="86"/>
        <v>70.879999999999981</v>
      </c>
      <c r="O410" s="105">
        <f t="shared" si="87"/>
        <v>114.85999999999999</v>
      </c>
      <c r="S410" s="145">
        <f t="shared" si="88"/>
        <v>0</v>
      </c>
      <c r="T410" s="149">
        <f t="shared" si="89"/>
        <v>0</v>
      </c>
      <c r="U410" s="6" t="e">
        <f t="shared" si="90"/>
        <v>#DIV/0!</v>
      </c>
      <c r="Z410">
        <f t="shared" si="78"/>
        <v>0</v>
      </c>
      <c r="AA410">
        <f t="shared" si="79"/>
        <v>0</v>
      </c>
      <c r="AB410">
        <f t="shared" si="80"/>
        <v>0</v>
      </c>
    </row>
    <row r="411" spans="1:28" x14ac:dyDescent="0.25">
      <c r="A411" s="92"/>
      <c r="C411" s="102"/>
      <c r="D411" s="6"/>
      <c r="E411" s="6"/>
      <c r="F411" s="6"/>
      <c r="G411" s="95">
        <f t="shared" si="82"/>
        <v>0</v>
      </c>
      <c r="H411" s="9"/>
      <c r="I411" s="9"/>
      <c r="J411" s="101">
        <f t="shared" si="83"/>
        <v>-43.980000000000004</v>
      </c>
      <c r="K411" s="104">
        <f t="shared" si="84"/>
        <v>-38.290092286261547</v>
      </c>
      <c r="L411" s="103">
        <f t="shared" si="85"/>
        <v>0</v>
      </c>
      <c r="M411" s="6">
        <v>409</v>
      </c>
      <c r="N411" s="105">
        <f t="shared" si="86"/>
        <v>70.879999999999981</v>
      </c>
      <c r="O411" s="105">
        <f t="shared" si="87"/>
        <v>114.85999999999999</v>
      </c>
      <c r="S411" s="145">
        <f t="shared" si="88"/>
        <v>0</v>
      </c>
      <c r="T411" s="149">
        <f t="shared" si="89"/>
        <v>0</v>
      </c>
      <c r="U411" s="6" t="e">
        <f t="shared" si="90"/>
        <v>#DIV/0!</v>
      </c>
      <c r="Z411">
        <f t="shared" si="78"/>
        <v>0</v>
      </c>
      <c r="AA411">
        <f t="shared" si="79"/>
        <v>0</v>
      </c>
      <c r="AB411">
        <f t="shared" si="80"/>
        <v>0</v>
      </c>
    </row>
    <row r="412" spans="1:28" x14ac:dyDescent="0.25">
      <c r="A412" s="92"/>
      <c r="C412" s="102"/>
      <c r="D412" s="6"/>
      <c r="E412" s="6"/>
      <c r="F412" s="6"/>
      <c r="G412" s="95">
        <f t="shared" si="82"/>
        <v>0</v>
      </c>
      <c r="H412" s="9"/>
      <c r="I412" s="9"/>
      <c r="J412" s="101">
        <f t="shared" si="83"/>
        <v>-43.980000000000004</v>
      </c>
      <c r="K412" s="104">
        <f t="shared" si="84"/>
        <v>-38.290092286261547</v>
      </c>
      <c r="L412" s="103">
        <f t="shared" si="85"/>
        <v>0</v>
      </c>
      <c r="M412" s="6">
        <v>410</v>
      </c>
      <c r="N412" s="105">
        <f t="shared" si="86"/>
        <v>70.879999999999981</v>
      </c>
      <c r="O412" s="105">
        <f t="shared" si="87"/>
        <v>114.85999999999999</v>
      </c>
      <c r="S412" s="145">
        <f t="shared" si="88"/>
        <v>0</v>
      </c>
      <c r="T412" s="149">
        <f t="shared" si="89"/>
        <v>0</v>
      </c>
      <c r="U412" s="6" t="e">
        <f t="shared" si="90"/>
        <v>#DIV/0!</v>
      </c>
      <c r="Z412">
        <f t="shared" si="78"/>
        <v>0</v>
      </c>
      <c r="AA412">
        <f t="shared" si="79"/>
        <v>0</v>
      </c>
      <c r="AB412">
        <f t="shared" si="80"/>
        <v>0</v>
      </c>
    </row>
    <row r="413" spans="1:28" x14ac:dyDescent="0.25">
      <c r="A413" s="92"/>
      <c r="C413" s="102"/>
      <c r="D413" s="6"/>
      <c r="E413" s="6"/>
      <c r="F413" s="6"/>
      <c r="G413" s="95">
        <f t="shared" si="82"/>
        <v>0</v>
      </c>
      <c r="H413" s="9"/>
      <c r="I413" s="9"/>
      <c r="J413" s="101">
        <f t="shared" si="83"/>
        <v>-43.980000000000004</v>
      </c>
      <c r="K413" s="104">
        <f t="shared" si="84"/>
        <v>-38.290092286261547</v>
      </c>
      <c r="L413" s="103">
        <f t="shared" si="85"/>
        <v>0</v>
      </c>
      <c r="M413" s="6">
        <v>411</v>
      </c>
      <c r="N413" s="105">
        <f t="shared" si="86"/>
        <v>70.879999999999981</v>
      </c>
      <c r="O413" s="105">
        <f t="shared" si="87"/>
        <v>114.85999999999999</v>
      </c>
      <c r="S413" s="145">
        <f t="shared" si="88"/>
        <v>0</v>
      </c>
      <c r="T413" s="149">
        <f t="shared" si="89"/>
        <v>0</v>
      </c>
      <c r="U413" s="6" t="e">
        <f t="shared" si="90"/>
        <v>#DIV/0!</v>
      </c>
      <c r="Z413">
        <f t="shared" ref="Z413:Z476" si="91">IF(P413="GG",G413-C413,0)</f>
        <v>0</v>
      </c>
      <c r="AA413">
        <f t="shared" ref="AA413:AA476" si="92">IF(P413="Pbet",G413-C413,0)</f>
        <v>0</v>
      </c>
      <c r="AB413">
        <f t="shared" ref="AB413:AB476" si="93">IF(P413="Stars",G413-C413,0)</f>
        <v>0</v>
      </c>
    </row>
    <row r="414" spans="1:28" x14ac:dyDescent="0.25">
      <c r="A414" s="92"/>
      <c r="C414" s="102"/>
      <c r="D414" s="6"/>
      <c r="E414" s="6"/>
      <c r="F414" s="6"/>
      <c r="G414" s="95">
        <f t="shared" si="82"/>
        <v>0</v>
      </c>
      <c r="H414" s="9"/>
      <c r="I414" s="9"/>
      <c r="J414" s="101">
        <f t="shared" si="83"/>
        <v>-43.980000000000004</v>
      </c>
      <c r="K414" s="104">
        <f t="shared" si="84"/>
        <v>-38.290092286261547</v>
      </c>
      <c r="L414" s="103">
        <f t="shared" si="85"/>
        <v>0</v>
      </c>
      <c r="M414" s="6">
        <v>412</v>
      </c>
      <c r="N414" s="105">
        <f t="shared" si="86"/>
        <v>70.879999999999981</v>
      </c>
      <c r="O414" s="105">
        <f t="shared" si="87"/>
        <v>114.85999999999999</v>
      </c>
      <c r="S414" s="145">
        <f t="shared" si="88"/>
        <v>0</v>
      </c>
      <c r="T414" s="149">
        <f t="shared" si="89"/>
        <v>0</v>
      </c>
      <c r="U414" s="6" t="e">
        <f t="shared" si="90"/>
        <v>#DIV/0!</v>
      </c>
      <c r="Z414">
        <f t="shared" si="91"/>
        <v>0</v>
      </c>
      <c r="AA414">
        <f t="shared" si="92"/>
        <v>0</v>
      </c>
      <c r="AB414">
        <f t="shared" si="93"/>
        <v>0</v>
      </c>
    </row>
    <row r="415" spans="1:28" x14ac:dyDescent="0.25">
      <c r="A415" s="92"/>
      <c r="C415" s="102"/>
      <c r="D415" s="6"/>
      <c r="E415" s="6"/>
      <c r="F415" s="6"/>
      <c r="G415" s="95">
        <f t="shared" si="82"/>
        <v>0</v>
      </c>
      <c r="H415" s="9"/>
      <c r="I415" s="9"/>
      <c r="J415" s="101">
        <f t="shared" si="83"/>
        <v>-43.980000000000004</v>
      </c>
      <c r="K415" s="104">
        <f t="shared" si="84"/>
        <v>-38.290092286261547</v>
      </c>
      <c r="L415" s="103">
        <f t="shared" si="85"/>
        <v>0</v>
      </c>
      <c r="M415" s="6">
        <v>413</v>
      </c>
      <c r="N415" s="105">
        <f t="shared" si="86"/>
        <v>70.879999999999981</v>
      </c>
      <c r="O415" s="105">
        <f t="shared" si="87"/>
        <v>114.85999999999999</v>
      </c>
      <c r="S415" s="145">
        <f t="shared" si="88"/>
        <v>0</v>
      </c>
      <c r="T415" s="149">
        <f t="shared" si="89"/>
        <v>0</v>
      </c>
      <c r="U415" s="6" t="e">
        <f t="shared" si="90"/>
        <v>#DIV/0!</v>
      </c>
      <c r="Z415">
        <f t="shared" si="91"/>
        <v>0</v>
      </c>
      <c r="AA415">
        <f t="shared" si="92"/>
        <v>0</v>
      </c>
      <c r="AB415">
        <f t="shared" si="93"/>
        <v>0</v>
      </c>
    </row>
    <row r="416" spans="1:28" x14ac:dyDescent="0.25">
      <c r="A416" s="92"/>
      <c r="C416" s="102"/>
      <c r="D416" s="6"/>
      <c r="E416" s="6"/>
      <c r="F416" s="6"/>
      <c r="G416" s="95">
        <f t="shared" si="82"/>
        <v>0</v>
      </c>
      <c r="H416" s="9"/>
      <c r="I416" s="9"/>
      <c r="J416" s="101">
        <f t="shared" si="83"/>
        <v>-43.980000000000004</v>
      </c>
      <c r="K416" s="104">
        <f t="shared" si="84"/>
        <v>-38.290092286261547</v>
      </c>
      <c r="L416" s="103">
        <f t="shared" si="85"/>
        <v>0</v>
      </c>
      <c r="M416" s="6">
        <v>414</v>
      </c>
      <c r="N416" s="105">
        <f t="shared" si="86"/>
        <v>70.879999999999981</v>
      </c>
      <c r="O416" s="105">
        <f t="shared" si="87"/>
        <v>114.85999999999999</v>
      </c>
      <c r="S416" s="145">
        <f t="shared" si="88"/>
        <v>0</v>
      </c>
      <c r="T416" s="149">
        <f t="shared" si="89"/>
        <v>0</v>
      </c>
      <c r="U416" s="6" t="e">
        <f t="shared" si="90"/>
        <v>#DIV/0!</v>
      </c>
      <c r="Z416">
        <f t="shared" si="91"/>
        <v>0</v>
      </c>
      <c r="AA416">
        <f t="shared" si="92"/>
        <v>0</v>
      </c>
      <c r="AB416">
        <f t="shared" si="93"/>
        <v>0</v>
      </c>
    </row>
    <row r="417" spans="1:28" x14ac:dyDescent="0.25">
      <c r="A417" s="92"/>
      <c r="C417" s="102"/>
      <c r="D417" s="6"/>
      <c r="E417" s="6"/>
      <c r="F417" s="6"/>
      <c r="G417" s="95">
        <f t="shared" si="82"/>
        <v>0</v>
      </c>
      <c r="H417" s="9"/>
      <c r="I417" s="9"/>
      <c r="J417" s="101">
        <f t="shared" si="83"/>
        <v>-43.980000000000004</v>
      </c>
      <c r="K417" s="104">
        <f t="shared" si="84"/>
        <v>-38.290092286261547</v>
      </c>
      <c r="L417" s="103">
        <f t="shared" si="85"/>
        <v>0</v>
      </c>
      <c r="M417" s="6">
        <v>415</v>
      </c>
      <c r="N417" s="105">
        <f t="shared" si="86"/>
        <v>70.879999999999981</v>
      </c>
      <c r="O417" s="105">
        <f t="shared" si="87"/>
        <v>114.85999999999999</v>
      </c>
      <c r="S417" s="145">
        <f t="shared" si="88"/>
        <v>0</v>
      </c>
      <c r="T417" s="149">
        <f t="shared" si="89"/>
        <v>0</v>
      </c>
      <c r="U417" s="6" t="e">
        <f t="shared" si="90"/>
        <v>#DIV/0!</v>
      </c>
      <c r="Z417">
        <f t="shared" si="91"/>
        <v>0</v>
      </c>
      <c r="AA417">
        <f t="shared" si="92"/>
        <v>0</v>
      </c>
      <c r="AB417">
        <f t="shared" si="93"/>
        <v>0</v>
      </c>
    </row>
    <row r="418" spans="1:28" x14ac:dyDescent="0.25">
      <c r="A418" s="92"/>
      <c r="C418" s="102"/>
      <c r="D418" s="6"/>
      <c r="E418" s="6"/>
      <c r="F418" s="6"/>
      <c r="G418" s="95">
        <f t="shared" si="82"/>
        <v>0</v>
      </c>
      <c r="H418" s="9"/>
      <c r="I418" s="9"/>
      <c r="J418" s="101">
        <f t="shared" si="83"/>
        <v>-43.980000000000004</v>
      </c>
      <c r="K418" s="104">
        <f t="shared" si="84"/>
        <v>-38.290092286261547</v>
      </c>
      <c r="L418" s="103">
        <f t="shared" si="85"/>
        <v>0</v>
      </c>
      <c r="M418" s="6">
        <v>416</v>
      </c>
      <c r="N418" s="105">
        <f t="shared" si="86"/>
        <v>70.879999999999981</v>
      </c>
      <c r="O418" s="105">
        <f t="shared" si="87"/>
        <v>114.85999999999999</v>
      </c>
      <c r="S418" s="145">
        <f t="shared" si="88"/>
        <v>0</v>
      </c>
      <c r="T418" s="149">
        <f t="shared" si="89"/>
        <v>0</v>
      </c>
      <c r="U418" s="6" t="e">
        <f t="shared" si="90"/>
        <v>#DIV/0!</v>
      </c>
      <c r="Z418">
        <f t="shared" si="91"/>
        <v>0</v>
      </c>
      <c r="AA418">
        <f t="shared" si="92"/>
        <v>0</v>
      </c>
      <c r="AB418">
        <f t="shared" si="93"/>
        <v>0</v>
      </c>
    </row>
    <row r="419" spans="1:28" x14ac:dyDescent="0.25">
      <c r="A419" s="92"/>
      <c r="C419" s="102"/>
      <c r="D419" s="6"/>
      <c r="E419" s="6"/>
      <c r="F419" s="6"/>
      <c r="G419" s="95">
        <f t="shared" si="82"/>
        <v>0</v>
      </c>
      <c r="H419" s="9"/>
      <c r="I419" s="9"/>
      <c r="J419" s="101">
        <f t="shared" si="83"/>
        <v>-43.980000000000004</v>
      </c>
      <c r="K419" s="104">
        <f t="shared" si="84"/>
        <v>-38.290092286261547</v>
      </c>
      <c r="L419" s="103">
        <f t="shared" si="85"/>
        <v>0</v>
      </c>
      <c r="M419" s="6">
        <v>417</v>
      </c>
      <c r="N419" s="105">
        <f t="shared" si="86"/>
        <v>70.879999999999981</v>
      </c>
      <c r="O419" s="105">
        <f t="shared" si="87"/>
        <v>114.85999999999999</v>
      </c>
      <c r="S419" s="145">
        <f t="shared" si="88"/>
        <v>0</v>
      </c>
      <c r="T419" s="149">
        <f t="shared" si="89"/>
        <v>0</v>
      </c>
      <c r="U419" s="6" t="e">
        <f t="shared" si="90"/>
        <v>#DIV/0!</v>
      </c>
      <c r="Z419">
        <f t="shared" si="91"/>
        <v>0</v>
      </c>
      <c r="AA419">
        <f t="shared" si="92"/>
        <v>0</v>
      </c>
      <c r="AB419">
        <f t="shared" si="93"/>
        <v>0</v>
      </c>
    </row>
    <row r="420" spans="1:28" x14ac:dyDescent="0.25">
      <c r="A420" s="92"/>
      <c r="C420" s="102"/>
      <c r="D420" s="6"/>
      <c r="E420" s="6"/>
      <c r="F420" s="6"/>
      <c r="G420" s="95">
        <f t="shared" si="82"/>
        <v>0</v>
      </c>
      <c r="H420" s="9"/>
      <c r="I420" s="9"/>
      <c r="J420" s="101">
        <f t="shared" si="83"/>
        <v>-43.980000000000004</v>
      </c>
      <c r="K420" s="104">
        <f t="shared" si="84"/>
        <v>-38.290092286261547</v>
      </c>
      <c r="L420" s="103">
        <f t="shared" si="85"/>
        <v>0</v>
      </c>
      <c r="M420" s="6">
        <v>418</v>
      </c>
      <c r="N420" s="105">
        <f t="shared" si="86"/>
        <v>70.879999999999981</v>
      </c>
      <c r="O420" s="105">
        <f t="shared" si="87"/>
        <v>114.85999999999999</v>
      </c>
      <c r="S420" s="145">
        <f t="shared" si="88"/>
        <v>0</v>
      </c>
      <c r="T420" s="149">
        <f t="shared" si="89"/>
        <v>0</v>
      </c>
      <c r="U420" s="6" t="e">
        <f t="shared" si="90"/>
        <v>#DIV/0!</v>
      </c>
      <c r="Z420">
        <f t="shared" si="91"/>
        <v>0</v>
      </c>
      <c r="AA420">
        <f t="shared" si="92"/>
        <v>0</v>
      </c>
      <c r="AB420">
        <f t="shared" si="93"/>
        <v>0</v>
      </c>
    </row>
    <row r="421" spans="1:28" x14ac:dyDescent="0.25">
      <c r="A421" s="92"/>
      <c r="C421" s="102"/>
      <c r="D421" s="6"/>
      <c r="E421" s="6"/>
      <c r="F421" s="6"/>
      <c r="G421" s="95">
        <f t="shared" si="82"/>
        <v>0</v>
      </c>
      <c r="H421" s="9"/>
      <c r="I421" s="9"/>
      <c r="J421" s="101">
        <f t="shared" si="83"/>
        <v>-43.980000000000004</v>
      </c>
      <c r="K421" s="104">
        <f t="shared" si="84"/>
        <v>-38.290092286261547</v>
      </c>
      <c r="L421" s="103">
        <f t="shared" si="85"/>
        <v>0</v>
      </c>
      <c r="M421" s="6">
        <v>419</v>
      </c>
      <c r="N421" s="105">
        <f t="shared" si="86"/>
        <v>70.879999999999981</v>
      </c>
      <c r="O421" s="105">
        <f t="shared" si="87"/>
        <v>114.85999999999999</v>
      </c>
      <c r="S421" s="145">
        <f t="shared" si="88"/>
        <v>0</v>
      </c>
      <c r="T421" s="149">
        <f t="shared" si="89"/>
        <v>0</v>
      </c>
      <c r="U421" s="6" t="e">
        <f t="shared" si="90"/>
        <v>#DIV/0!</v>
      </c>
      <c r="Z421">
        <f t="shared" si="91"/>
        <v>0</v>
      </c>
      <c r="AA421">
        <f t="shared" si="92"/>
        <v>0</v>
      </c>
      <c r="AB421">
        <f t="shared" si="93"/>
        <v>0</v>
      </c>
    </row>
    <row r="422" spans="1:28" x14ac:dyDescent="0.25">
      <c r="A422" s="92"/>
      <c r="C422" s="102"/>
      <c r="D422" s="6"/>
      <c r="E422" s="6"/>
      <c r="F422" s="6"/>
      <c r="G422" s="95">
        <f t="shared" si="82"/>
        <v>0</v>
      </c>
      <c r="H422" s="9"/>
      <c r="I422" s="9"/>
      <c r="J422" s="101">
        <f t="shared" si="83"/>
        <v>-43.980000000000004</v>
      </c>
      <c r="K422" s="104">
        <f t="shared" si="84"/>
        <v>-38.290092286261547</v>
      </c>
      <c r="L422" s="103">
        <f t="shared" si="85"/>
        <v>0</v>
      </c>
      <c r="M422" s="6">
        <v>420</v>
      </c>
      <c r="N422" s="105">
        <f t="shared" si="86"/>
        <v>70.879999999999981</v>
      </c>
      <c r="O422" s="105">
        <f t="shared" si="87"/>
        <v>114.85999999999999</v>
      </c>
      <c r="S422" s="145">
        <f t="shared" si="88"/>
        <v>0</v>
      </c>
      <c r="T422" s="149">
        <f t="shared" si="89"/>
        <v>0</v>
      </c>
      <c r="U422" s="6" t="e">
        <f t="shared" si="90"/>
        <v>#DIV/0!</v>
      </c>
      <c r="Z422">
        <f t="shared" si="91"/>
        <v>0</v>
      </c>
      <c r="AA422">
        <f t="shared" si="92"/>
        <v>0</v>
      </c>
      <c r="AB422">
        <f t="shared" si="93"/>
        <v>0</v>
      </c>
    </row>
    <row r="423" spans="1:28" x14ac:dyDescent="0.25">
      <c r="A423" s="92"/>
      <c r="C423" s="102"/>
      <c r="D423" s="6"/>
      <c r="E423" s="6"/>
      <c r="F423" s="6"/>
      <c r="G423" s="95">
        <f t="shared" si="82"/>
        <v>0</v>
      </c>
      <c r="H423" s="9"/>
      <c r="I423" s="9"/>
      <c r="J423" s="101">
        <f t="shared" si="83"/>
        <v>-43.980000000000004</v>
      </c>
      <c r="K423" s="104">
        <f t="shared" si="84"/>
        <v>-38.290092286261547</v>
      </c>
      <c r="L423" s="103">
        <f t="shared" si="85"/>
        <v>0</v>
      </c>
      <c r="M423" s="6">
        <v>421</v>
      </c>
      <c r="N423" s="105">
        <f t="shared" si="86"/>
        <v>70.879999999999981</v>
      </c>
      <c r="O423" s="105">
        <f t="shared" si="87"/>
        <v>114.85999999999999</v>
      </c>
      <c r="S423" s="145">
        <f t="shared" si="88"/>
        <v>0</v>
      </c>
      <c r="T423" s="149">
        <f t="shared" si="89"/>
        <v>0</v>
      </c>
      <c r="U423" s="6" t="e">
        <f t="shared" si="90"/>
        <v>#DIV/0!</v>
      </c>
      <c r="Z423">
        <f t="shared" si="91"/>
        <v>0</v>
      </c>
      <c r="AA423">
        <f t="shared" si="92"/>
        <v>0</v>
      </c>
      <c r="AB423">
        <f t="shared" si="93"/>
        <v>0</v>
      </c>
    </row>
    <row r="424" spans="1:28" x14ac:dyDescent="0.25">
      <c r="A424" s="92"/>
      <c r="C424" s="102"/>
      <c r="D424" s="6"/>
      <c r="E424" s="6"/>
      <c r="F424" s="6"/>
      <c r="G424" s="95">
        <f t="shared" si="82"/>
        <v>0</v>
      </c>
      <c r="H424" s="9"/>
      <c r="I424" s="9"/>
      <c r="J424" s="101">
        <f t="shared" si="83"/>
        <v>-43.980000000000004</v>
      </c>
      <c r="K424" s="104">
        <f t="shared" si="84"/>
        <v>-38.290092286261547</v>
      </c>
      <c r="L424" s="103">
        <f t="shared" si="85"/>
        <v>0</v>
      </c>
      <c r="M424" s="6">
        <v>422</v>
      </c>
      <c r="N424" s="105">
        <f t="shared" si="86"/>
        <v>70.879999999999981</v>
      </c>
      <c r="O424" s="105">
        <f t="shared" si="87"/>
        <v>114.85999999999999</v>
      </c>
      <c r="S424" s="145">
        <f t="shared" si="88"/>
        <v>0</v>
      </c>
      <c r="T424" s="149">
        <f t="shared" si="89"/>
        <v>0</v>
      </c>
      <c r="U424" s="6" t="e">
        <f t="shared" si="90"/>
        <v>#DIV/0!</v>
      </c>
      <c r="Z424">
        <f t="shared" si="91"/>
        <v>0</v>
      </c>
      <c r="AA424">
        <f t="shared" si="92"/>
        <v>0</v>
      </c>
      <c r="AB424">
        <f t="shared" si="93"/>
        <v>0</v>
      </c>
    </row>
    <row r="425" spans="1:28" x14ac:dyDescent="0.25">
      <c r="A425" s="92"/>
      <c r="C425" s="102"/>
      <c r="D425" s="6"/>
      <c r="E425" s="6"/>
      <c r="F425" s="6"/>
      <c r="G425" s="95">
        <f t="shared" si="82"/>
        <v>0</v>
      </c>
      <c r="H425" s="9"/>
      <c r="I425" s="9"/>
      <c r="J425" s="101">
        <f t="shared" si="83"/>
        <v>-43.980000000000004</v>
      </c>
      <c r="K425" s="104">
        <f t="shared" si="84"/>
        <v>-38.290092286261547</v>
      </c>
      <c r="L425" s="103">
        <f t="shared" si="85"/>
        <v>0</v>
      </c>
      <c r="M425" s="6">
        <v>423</v>
      </c>
      <c r="N425" s="105">
        <f t="shared" si="86"/>
        <v>70.879999999999981</v>
      </c>
      <c r="O425" s="105">
        <f t="shared" si="87"/>
        <v>114.85999999999999</v>
      </c>
      <c r="S425" s="145">
        <f t="shared" si="88"/>
        <v>0</v>
      </c>
      <c r="T425" s="149">
        <f t="shared" si="89"/>
        <v>0</v>
      </c>
      <c r="U425" s="6" t="e">
        <f t="shared" si="90"/>
        <v>#DIV/0!</v>
      </c>
      <c r="Z425">
        <f t="shared" si="91"/>
        <v>0</v>
      </c>
      <c r="AA425">
        <f t="shared" si="92"/>
        <v>0</v>
      </c>
      <c r="AB425">
        <f t="shared" si="93"/>
        <v>0</v>
      </c>
    </row>
    <row r="426" spans="1:28" x14ac:dyDescent="0.25">
      <c r="A426" s="92"/>
      <c r="C426" s="102"/>
      <c r="D426" s="6"/>
      <c r="E426" s="6"/>
      <c r="F426" s="6"/>
      <c r="G426" s="95">
        <f t="shared" si="82"/>
        <v>0</v>
      </c>
      <c r="H426" s="9"/>
      <c r="I426" s="9"/>
      <c r="J426" s="101">
        <f t="shared" si="83"/>
        <v>-43.980000000000004</v>
      </c>
      <c r="K426" s="104">
        <f t="shared" si="84"/>
        <v>-38.290092286261547</v>
      </c>
      <c r="L426" s="103">
        <f t="shared" si="85"/>
        <v>0</v>
      </c>
      <c r="M426" s="6">
        <v>424</v>
      </c>
      <c r="N426" s="105">
        <f t="shared" si="86"/>
        <v>70.879999999999981</v>
      </c>
      <c r="O426" s="105">
        <f t="shared" si="87"/>
        <v>114.85999999999999</v>
      </c>
      <c r="S426" s="145">
        <f t="shared" si="88"/>
        <v>0</v>
      </c>
      <c r="T426" s="149">
        <f t="shared" si="89"/>
        <v>0</v>
      </c>
      <c r="U426" s="6" t="e">
        <f t="shared" si="90"/>
        <v>#DIV/0!</v>
      </c>
      <c r="Z426">
        <f t="shared" si="91"/>
        <v>0</v>
      </c>
      <c r="AA426">
        <f t="shared" si="92"/>
        <v>0</v>
      </c>
      <c r="AB426">
        <f t="shared" si="93"/>
        <v>0</v>
      </c>
    </row>
    <row r="427" spans="1:28" x14ac:dyDescent="0.25">
      <c r="A427" s="92"/>
      <c r="C427" s="102"/>
      <c r="D427" s="6"/>
      <c r="E427" s="6"/>
      <c r="F427" s="6"/>
      <c r="G427" s="95">
        <f t="shared" si="82"/>
        <v>0</v>
      </c>
      <c r="H427" s="9"/>
      <c r="I427" s="9"/>
      <c r="J427" s="101">
        <f t="shared" si="83"/>
        <v>-43.980000000000004</v>
      </c>
      <c r="K427" s="104">
        <f t="shared" si="84"/>
        <v>-38.290092286261547</v>
      </c>
      <c r="L427" s="103">
        <f t="shared" si="85"/>
        <v>0</v>
      </c>
      <c r="M427" s="6">
        <v>425</v>
      </c>
      <c r="N427" s="105">
        <f t="shared" si="86"/>
        <v>70.879999999999981</v>
      </c>
      <c r="O427" s="105">
        <f t="shared" si="87"/>
        <v>114.85999999999999</v>
      </c>
      <c r="S427" s="145">
        <f t="shared" si="88"/>
        <v>0</v>
      </c>
      <c r="T427" s="149">
        <f t="shared" si="89"/>
        <v>0</v>
      </c>
      <c r="U427" s="6" t="e">
        <f t="shared" si="90"/>
        <v>#DIV/0!</v>
      </c>
      <c r="Z427">
        <f t="shared" si="91"/>
        <v>0</v>
      </c>
      <c r="AA427">
        <f t="shared" si="92"/>
        <v>0</v>
      </c>
      <c r="AB427">
        <f t="shared" si="93"/>
        <v>0</v>
      </c>
    </row>
    <row r="428" spans="1:28" x14ac:dyDescent="0.25">
      <c r="A428" s="92"/>
      <c r="C428" s="102"/>
      <c r="D428" s="6"/>
      <c r="E428" s="6"/>
      <c r="F428" s="6"/>
      <c r="G428" s="95">
        <f t="shared" si="82"/>
        <v>0</v>
      </c>
      <c r="H428" s="9"/>
      <c r="I428" s="9"/>
      <c r="J428" s="101">
        <f t="shared" si="83"/>
        <v>-43.980000000000004</v>
      </c>
      <c r="K428" s="104">
        <f t="shared" si="84"/>
        <v>-38.290092286261547</v>
      </c>
      <c r="L428" s="103">
        <f t="shared" si="85"/>
        <v>0</v>
      </c>
      <c r="M428" s="6">
        <v>426</v>
      </c>
      <c r="N428" s="105">
        <f t="shared" si="86"/>
        <v>70.879999999999981</v>
      </c>
      <c r="O428" s="105">
        <f t="shared" si="87"/>
        <v>114.85999999999999</v>
      </c>
      <c r="S428" s="145">
        <f t="shared" si="88"/>
        <v>0</v>
      </c>
      <c r="T428" s="149">
        <f t="shared" si="89"/>
        <v>0</v>
      </c>
      <c r="U428" s="6" t="e">
        <f t="shared" si="90"/>
        <v>#DIV/0!</v>
      </c>
      <c r="Z428">
        <f t="shared" si="91"/>
        <v>0</v>
      </c>
      <c r="AA428">
        <f t="shared" si="92"/>
        <v>0</v>
      </c>
      <c r="AB428">
        <f t="shared" si="93"/>
        <v>0</v>
      </c>
    </row>
    <row r="429" spans="1:28" x14ac:dyDescent="0.25">
      <c r="A429" s="92"/>
      <c r="C429" s="102"/>
      <c r="D429" s="6"/>
      <c r="E429" s="6"/>
      <c r="F429" s="6"/>
      <c r="G429" s="95">
        <f t="shared" si="82"/>
        <v>0</v>
      </c>
      <c r="H429" s="9"/>
      <c r="I429" s="9"/>
      <c r="J429" s="101">
        <f t="shared" si="83"/>
        <v>-43.980000000000004</v>
      </c>
      <c r="K429" s="104">
        <f t="shared" si="84"/>
        <v>-38.290092286261547</v>
      </c>
      <c r="L429" s="103">
        <f t="shared" si="85"/>
        <v>0</v>
      </c>
      <c r="M429" s="6">
        <v>427</v>
      </c>
      <c r="N429" s="105">
        <f t="shared" si="86"/>
        <v>70.879999999999981</v>
      </c>
      <c r="O429" s="105">
        <f t="shared" si="87"/>
        <v>114.85999999999999</v>
      </c>
      <c r="S429" s="145">
        <f t="shared" si="88"/>
        <v>0</v>
      </c>
      <c r="T429" s="149">
        <f t="shared" si="89"/>
        <v>0</v>
      </c>
      <c r="U429" s="6" t="e">
        <f t="shared" si="90"/>
        <v>#DIV/0!</v>
      </c>
      <c r="Z429">
        <f t="shared" si="91"/>
        <v>0</v>
      </c>
      <c r="AA429">
        <f t="shared" si="92"/>
        <v>0</v>
      </c>
      <c r="AB429">
        <f t="shared" si="93"/>
        <v>0</v>
      </c>
    </row>
    <row r="430" spans="1:28" x14ac:dyDescent="0.25">
      <c r="A430" s="92"/>
      <c r="C430" s="102"/>
      <c r="D430" s="6"/>
      <c r="E430" s="6"/>
      <c r="F430" s="6"/>
      <c r="G430" s="95">
        <f t="shared" si="82"/>
        <v>0</v>
      </c>
      <c r="H430" s="9"/>
      <c r="I430" s="9"/>
      <c r="J430" s="101">
        <f t="shared" si="83"/>
        <v>-43.980000000000004</v>
      </c>
      <c r="K430" s="104">
        <f t="shared" si="84"/>
        <v>-38.290092286261547</v>
      </c>
      <c r="L430" s="103">
        <f t="shared" si="85"/>
        <v>0</v>
      </c>
      <c r="M430" s="6">
        <v>428</v>
      </c>
      <c r="N430" s="105">
        <f t="shared" si="86"/>
        <v>70.879999999999981</v>
      </c>
      <c r="O430" s="105">
        <f t="shared" si="87"/>
        <v>114.85999999999999</v>
      </c>
      <c r="S430" s="145">
        <f t="shared" si="88"/>
        <v>0</v>
      </c>
      <c r="T430" s="149">
        <f t="shared" si="89"/>
        <v>0</v>
      </c>
      <c r="U430" s="6" t="e">
        <f t="shared" si="90"/>
        <v>#DIV/0!</v>
      </c>
      <c r="Z430">
        <f t="shared" si="91"/>
        <v>0</v>
      </c>
      <c r="AA430">
        <f t="shared" si="92"/>
        <v>0</v>
      </c>
      <c r="AB430">
        <f t="shared" si="93"/>
        <v>0</v>
      </c>
    </row>
    <row r="431" spans="1:28" x14ac:dyDescent="0.25">
      <c r="A431" s="92"/>
      <c r="C431" s="102"/>
      <c r="D431" s="6"/>
      <c r="E431" s="6"/>
      <c r="F431" s="6"/>
      <c r="G431" s="95">
        <f t="shared" si="82"/>
        <v>0</v>
      </c>
      <c r="H431" s="9"/>
      <c r="I431" s="9"/>
      <c r="J431" s="101">
        <f t="shared" si="83"/>
        <v>-43.980000000000004</v>
      </c>
      <c r="K431" s="104">
        <f t="shared" si="84"/>
        <v>-38.290092286261547</v>
      </c>
      <c r="L431" s="103">
        <f t="shared" si="85"/>
        <v>0</v>
      </c>
      <c r="M431" s="6">
        <v>429</v>
      </c>
      <c r="N431" s="105">
        <f t="shared" si="86"/>
        <v>70.879999999999981</v>
      </c>
      <c r="O431" s="105">
        <f t="shared" si="87"/>
        <v>114.85999999999999</v>
      </c>
      <c r="S431" s="145">
        <f t="shared" si="88"/>
        <v>0</v>
      </c>
      <c r="T431" s="149">
        <f t="shared" si="89"/>
        <v>0</v>
      </c>
      <c r="U431" s="6" t="e">
        <f t="shared" si="90"/>
        <v>#DIV/0!</v>
      </c>
      <c r="Z431">
        <f t="shared" si="91"/>
        <v>0</v>
      </c>
      <c r="AA431">
        <f t="shared" si="92"/>
        <v>0</v>
      </c>
      <c r="AB431">
        <f t="shared" si="93"/>
        <v>0</v>
      </c>
    </row>
    <row r="432" spans="1:28" x14ac:dyDescent="0.25">
      <c r="A432" s="92"/>
      <c r="C432" s="102"/>
      <c r="D432" s="6"/>
      <c r="E432" s="6"/>
      <c r="F432" s="6"/>
      <c r="G432" s="95">
        <f t="shared" si="82"/>
        <v>0</v>
      </c>
      <c r="H432" s="9"/>
      <c r="I432" s="9"/>
      <c r="J432" s="101">
        <f t="shared" si="83"/>
        <v>-43.980000000000004</v>
      </c>
      <c r="K432" s="104">
        <f t="shared" si="84"/>
        <v>-38.290092286261547</v>
      </c>
      <c r="L432" s="103">
        <f t="shared" si="85"/>
        <v>0</v>
      </c>
      <c r="M432" s="6">
        <v>430</v>
      </c>
      <c r="N432" s="105">
        <f t="shared" si="86"/>
        <v>70.879999999999981</v>
      </c>
      <c r="O432" s="105">
        <f t="shared" si="87"/>
        <v>114.85999999999999</v>
      </c>
      <c r="S432" s="145">
        <f t="shared" si="88"/>
        <v>0</v>
      </c>
      <c r="T432" s="149">
        <f t="shared" si="89"/>
        <v>0</v>
      </c>
      <c r="U432" s="6" t="e">
        <f t="shared" si="90"/>
        <v>#DIV/0!</v>
      </c>
      <c r="Z432">
        <f t="shared" si="91"/>
        <v>0</v>
      </c>
      <c r="AA432">
        <f t="shared" si="92"/>
        <v>0</v>
      </c>
      <c r="AB432">
        <f t="shared" si="93"/>
        <v>0</v>
      </c>
    </row>
    <row r="433" spans="1:28" x14ac:dyDescent="0.25">
      <c r="A433" s="92"/>
      <c r="C433" s="102"/>
      <c r="D433" s="6"/>
      <c r="E433" s="6"/>
      <c r="F433" s="6"/>
      <c r="G433" s="95">
        <f t="shared" si="82"/>
        <v>0</v>
      </c>
      <c r="H433" s="9"/>
      <c r="I433" s="9"/>
      <c r="J433" s="101">
        <f t="shared" si="83"/>
        <v>-43.980000000000004</v>
      </c>
      <c r="K433" s="104">
        <f t="shared" si="84"/>
        <v>-38.290092286261547</v>
      </c>
      <c r="L433" s="103">
        <f t="shared" si="85"/>
        <v>0</v>
      </c>
      <c r="M433" s="6">
        <v>431</v>
      </c>
      <c r="N433" s="105">
        <f t="shared" si="86"/>
        <v>70.879999999999981</v>
      </c>
      <c r="O433" s="105">
        <f t="shared" si="87"/>
        <v>114.85999999999999</v>
      </c>
      <c r="S433" s="145">
        <f t="shared" si="88"/>
        <v>0</v>
      </c>
      <c r="T433" s="149">
        <f t="shared" si="89"/>
        <v>0</v>
      </c>
      <c r="U433" s="6" t="e">
        <f t="shared" si="90"/>
        <v>#DIV/0!</v>
      </c>
      <c r="Z433">
        <f t="shared" si="91"/>
        <v>0</v>
      </c>
      <c r="AA433">
        <f t="shared" si="92"/>
        <v>0</v>
      </c>
      <c r="AB433">
        <f t="shared" si="93"/>
        <v>0</v>
      </c>
    </row>
    <row r="434" spans="1:28" x14ac:dyDescent="0.25">
      <c r="A434" s="92"/>
      <c r="C434" s="102"/>
      <c r="D434" s="6"/>
      <c r="E434" s="6"/>
      <c r="F434" s="6"/>
      <c r="G434" s="95">
        <f t="shared" si="82"/>
        <v>0</v>
      </c>
      <c r="H434" s="9"/>
      <c r="I434" s="9"/>
      <c r="J434" s="101">
        <f t="shared" si="83"/>
        <v>-43.980000000000004</v>
      </c>
      <c r="K434" s="104">
        <f t="shared" si="84"/>
        <v>-38.290092286261547</v>
      </c>
      <c r="L434" s="103">
        <f t="shared" si="85"/>
        <v>0</v>
      </c>
      <c r="M434" s="6">
        <v>432</v>
      </c>
      <c r="N434" s="105">
        <f t="shared" si="86"/>
        <v>70.879999999999981</v>
      </c>
      <c r="O434" s="105">
        <f t="shared" si="87"/>
        <v>114.85999999999999</v>
      </c>
      <c r="S434" s="145">
        <f t="shared" si="88"/>
        <v>0</v>
      </c>
      <c r="T434" s="149">
        <f t="shared" si="89"/>
        <v>0</v>
      </c>
      <c r="U434" s="6" t="e">
        <f t="shared" si="90"/>
        <v>#DIV/0!</v>
      </c>
      <c r="Z434">
        <f t="shared" si="91"/>
        <v>0</v>
      </c>
      <c r="AA434">
        <f t="shared" si="92"/>
        <v>0</v>
      </c>
      <c r="AB434">
        <f t="shared" si="93"/>
        <v>0</v>
      </c>
    </row>
    <row r="435" spans="1:28" x14ac:dyDescent="0.25">
      <c r="A435" s="92"/>
      <c r="C435" s="102"/>
      <c r="D435" s="6"/>
      <c r="E435" s="6"/>
      <c r="F435" s="6"/>
      <c r="G435" s="95">
        <f t="shared" si="82"/>
        <v>0</v>
      </c>
      <c r="H435" s="9"/>
      <c r="I435" s="9"/>
      <c r="J435" s="101">
        <f t="shared" si="83"/>
        <v>-43.980000000000004</v>
      </c>
      <c r="K435" s="104">
        <f t="shared" si="84"/>
        <v>-38.290092286261547</v>
      </c>
      <c r="L435" s="103">
        <f t="shared" si="85"/>
        <v>0</v>
      </c>
      <c r="M435" s="6">
        <v>433</v>
      </c>
      <c r="N435" s="105">
        <f t="shared" si="86"/>
        <v>70.879999999999981</v>
      </c>
      <c r="O435" s="105">
        <f t="shared" si="87"/>
        <v>114.85999999999999</v>
      </c>
      <c r="S435" s="145">
        <f t="shared" si="88"/>
        <v>0</v>
      </c>
      <c r="T435" s="149">
        <f t="shared" si="89"/>
        <v>0</v>
      </c>
      <c r="U435" s="6" t="e">
        <f t="shared" si="90"/>
        <v>#DIV/0!</v>
      </c>
      <c r="Z435">
        <f t="shared" si="91"/>
        <v>0</v>
      </c>
      <c r="AA435">
        <f t="shared" si="92"/>
        <v>0</v>
      </c>
      <c r="AB435">
        <f t="shared" si="93"/>
        <v>0</v>
      </c>
    </row>
    <row r="436" spans="1:28" x14ac:dyDescent="0.25">
      <c r="A436" s="92"/>
      <c r="C436" s="102"/>
      <c r="D436" s="6"/>
      <c r="E436" s="6"/>
      <c r="F436" s="6"/>
      <c r="G436" s="95">
        <f t="shared" si="82"/>
        <v>0</v>
      </c>
      <c r="H436" s="9"/>
      <c r="I436" s="9"/>
      <c r="J436" s="101">
        <f t="shared" si="83"/>
        <v>-43.980000000000004</v>
      </c>
      <c r="K436" s="104">
        <f t="shared" si="84"/>
        <v>-38.290092286261547</v>
      </c>
      <c r="L436" s="103">
        <f t="shared" si="85"/>
        <v>0</v>
      </c>
      <c r="M436" s="6">
        <v>434</v>
      </c>
      <c r="N436" s="105">
        <f t="shared" si="86"/>
        <v>70.879999999999981</v>
      </c>
      <c r="O436" s="105">
        <f t="shared" si="87"/>
        <v>114.85999999999999</v>
      </c>
      <c r="S436" s="145">
        <f t="shared" si="88"/>
        <v>0</v>
      </c>
      <c r="T436" s="149">
        <f t="shared" si="89"/>
        <v>0</v>
      </c>
      <c r="U436" s="6" t="e">
        <f t="shared" si="90"/>
        <v>#DIV/0!</v>
      </c>
      <c r="Z436">
        <f t="shared" si="91"/>
        <v>0</v>
      </c>
      <c r="AA436">
        <f t="shared" si="92"/>
        <v>0</v>
      </c>
      <c r="AB436">
        <f t="shared" si="93"/>
        <v>0</v>
      </c>
    </row>
    <row r="437" spans="1:28" x14ac:dyDescent="0.25">
      <c r="A437" s="92"/>
      <c r="C437" s="102"/>
      <c r="D437" s="6"/>
      <c r="E437" s="6"/>
      <c r="F437" s="6"/>
      <c r="G437" s="95">
        <f t="shared" si="82"/>
        <v>0</v>
      </c>
      <c r="H437" s="9"/>
      <c r="I437" s="9"/>
      <c r="J437" s="101">
        <f t="shared" si="83"/>
        <v>-43.980000000000004</v>
      </c>
      <c r="K437" s="104">
        <f t="shared" si="84"/>
        <v>-38.290092286261547</v>
      </c>
      <c r="L437" s="103">
        <f t="shared" si="85"/>
        <v>0</v>
      </c>
      <c r="M437" s="6">
        <v>435</v>
      </c>
      <c r="N437" s="105">
        <f t="shared" si="86"/>
        <v>70.879999999999981</v>
      </c>
      <c r="O437" s="105">
        <f t="shared" si="87"/>
        <v>114.85999999999999</v>
      </c>
      <c r="S437" s="145">
        <f t="shared" si="88"/>
        <v>0</v>
      </c>
      <c r="T437" s="149">
        <f t="shared" si="89"/>
        <v>0</v>
      </c>
      <c r="U437" s="6" t="e">
        <f t="shared" si="90"/>
        <v>#DIV/0!</v>
      </c>
      <c r="Z437">
        <f t="shared" si="91"/>
        <v>0</v>
      </c>
      <c r="AA437">
        <f t="shared" si="92"/>
        <v>0</v>
      </c>
      <c r="AB437">
        <f t="shared" si="93"/>
        <v>0</v>
      </c>
    </row>
    <row r="438" spans="1:28" x14ac:dyDescent="0.25">
      <c r="A438" s="92"/>
      <c r="C438" s="102"/>
      <c r="D438" s="6"/>
      <c r="E438" s="6"/>
      <c r="F438" s="6"/>
      <c r="G438" s="95">
        <f t="shared" si="82"/>
        <v>0</v>
      </c>
      <c r="H438" s="9"/>
      <c r="I438" s="9"/>
      <c r="J438" s="101">
        <f t="shared" si="83"/>
        <v>-43.980000000000004</v>
      </c>
      <c r="K438" s="104">
        <f t="shared" si="84"/>
        <v>-38.290092286261547</v>
      </c>
      <c r="L438" s="103">
        <f t="shared" si="85"/>
        <v>0</v>
      </c>
      <c r="M438" s="6">
        <v>436</v>
      </c>
      <c r="N438" s="105">
        <f t="shared" si="86"/>
        <v>70.879999999999981</v>
      </c>
      <c r="O438" s="105">
        <f t="shared" si="87"/>
        <v>114.85999999999999</v>
      </c>
      <c r="S438" s="145">
        <f t="shared" si="88"/>
        <v>0</v>
      </c>
      <c r="T438" s="149">
        <f t="shared" si="89"/>
        <v>0</v>
      </c>
      <c r="U438" s="6" t="e">
        <f t="shared" si="90"/>
        <v>#DIV/0!</v>
      </c>
      <c r="Z438">
        <f t="shared" si="91"/>
        <v>0</v>
      </c>
      <c r="AA438">
        <f t="shared" si="92"/>
        <v>0</v>
      </c>
      <c r="AB438">
        <f t="shared" si="93"/>
        <v>0</v>
      </c>
    </row>
    <row r="439" spans="1:28" x14ac:dyDescent="0.25">
      <c r="A439" s="92"/>
      <c r="C439" s="102"/>
      <c r="D439" s="6"/>
      <c r="E439" s="6"/>
      <c r="F439" s="6"/>
      <c r="G439" s="95">
        <f t="shared" si="82"/>
        <v>0</v>
      </c>
      <c r="H439" s="9"/>
      <c r="I439" s="9"/>
      <c r="J439" s="101">
        <f t="shared" si="83"/>
        <v>-43.980000000000004</v>
      </c>
      <c r="K439" s="104">
        <f t="shared" si="84"/>
        <v>-38.290092286261547</v>
      </c>
      <c r="L439" s="103">
        <f t="shared" si="85"/>
        <v>0</v>
      </c>
      <c r="M439" s="6">
        <v>437</v>
      </c>
      <c r="N439" s="105">
        <f t="shared" si="86"/>
        <v>70.879999999999981</v>
      </c>
      <c r="O439" s="105">
        <f t="shared" si="87"/>
        <v>114.85999999999999</v>
      </c>
      <c r="S439" s="145">
        <f t="shared" si="88"/>
        <v>0</v>
      </c>
      <c r="T439" s="149">
        <f t="shared" si="89"/>
        <v>0</v>
      </c>
      <c r="U439" s="6" t="e">
        <f t="shared" si="90"/>
        <v>#DIV/0!</v>
      </c>
      <c r="Z439">
        <f t="shared" si="91"/>
        <v>0</v>
      </c>
      <c r="AA439">
        <f t="shared" si="92"/>
        <v>0</v>
      </c>
      <c r="AB439">
        <f t="shared" si="93"/>
        <v>0</v>
      </c>
    </row>
    <row r="440" spans="1:28" x14ac:dyDescent="0.25">
      <c r="A440" s="92"/>
      <c r="C440" s="102"/>
      <c r="D440" s="6"/>
      <c r="E440" s="6"/>
      <c r="F440" s="6"/>
      <c r="G440" s="95">
        <f t="shared" si="82"/>
        <v>0</v>
      </c>
      <c r="H440" s="9"/>
      <c r="I440" s="9"/>
      <c r="J440" s="101">
        <f t="shared" si="83"/>
        <v>-43.980000000000004</v>
      </c>
      <c r="K440" s="104">
        <f t="shared" si="84"/>
        <v>-38.290092286261547</v>
      </c>
      <c r="L440" s="103">
        <f t="shared" si="85"/>
        <v>0</v>
      </c>
      <c r="M440" s="6">
        <v>438</v>
      </c>
      <c r="N440" s="105">
        <f t="shared" si="86"/>
        <v>70.879999999999981</v>
      </c>
      <c r="O440" s="105">
        <f t="shared" si="87"/>
        <v>114.85999999999999</v>
      </c>
      <c r="S440" s="145">
        <f t="shared" si="88"/>
        <v>0</v>
      </c>
      <c r="T440" s="149">
        <f t="shared" si="89"/>
        <v>0</v>
      </c>
      <c r="U440" s="6" t="e">
        <f t="shared" si="90"/>
        <v>#DIV/0!</v>
      </c>
      <c r="Z440">
        <f t="shared" si="91"/>
        <v>0</v>
      </c>
      <c r="AA440">
        <f t="shared" si="92"/>
        <v>0</v>
      </c>
      <c r="AB440">
        <f t="shared" si="93"/>
        <v>0</v>
      </c>
    </row>
    <row r="441" spans="1:28" x14ac:dyDescent="0.25">
      <c r="A441" s="92"/>
      <c r="C441" s="102"/>
      <c r="D441" s="6"/>
      <c r="E441" s="6"/>
      <c r="F441" s="6"/>
      <c r="G441" s="95">
        <f t="shared" si="82"/>
        <v>0</v>
      </c>
      <c r="H441" s="9"/>
      <c r="I441" s="9"/>
      <c r="J441" s="101">
        <f t="shared" si="83"/>
        <v>-43.980000000000004</v>
      </c>
      <c r="K441" s="104">
        <f t="shared" si="84"/>
        <v>-38.290092286261547</v>
      </c>
      <c r="L441" s="103">
        <f t="shared" si="85"/>
        <v>0</v>
      </c>
      <c r="M441" s="6">
        <v>439</v>
      </c>
      <c r="N441" s="105">
        <f t="shared" si="86"/>
        <v>70.879999999999981</v>
      </c>
      <c r="O441" s="105">
        <f t="shared" si="87"/>
        <v>114.85999999999999</v>
      </c>
      <c r="S441" s="145">
        <f t="shared" si="88"/>
        <v>0</v>
      </c>
      <c r="T441" s="149">
        <f t="shared" si="89"/>
        <v>0</v>
      </c>
      <c r="U441" s="6" t="e">
        <f t="shared" si="90"/>
        <v>#DIV/0!</v>
      </c>
      <c r="Z441">
        <f t="shared" si="91"/>
        <v>0</v>
      </c>
      <c r="AA441">
        <f t="shared" si="92"/>
        <v>0</v>
      </c>
      <c r="AB441">
        <f t="shared" si="93"/>
        <v>0</v>
      </c>
    </row>
    <row r="442" spans="1:28" x14ac:dyDescent="0.25">
      <c r="A442" s="92"/>
      <c r="C442" s="102"/>
      <c r="D442" s="6"/>
      <c r="E442" s="6"/>
      <c r="F442" s="6"/>
      <c r="G442" s="95">
        <f t="shared" si="82"/>
        <v>0</v>
      </c>
      <c r="H442" s="9"/>
      <c r="I442" s="9"/>
      <c r="J442" s="101">
        <f t="shared" si="83"/>
        <v>-43.980000000000004</v>
      </c>
      <c r="K442" s="104">
        <f t="shared" si="84"/>
        <v>-38.290092286261547</v>
      </c>
      <c r="L442" s="103">
        <f t="shared" si="85"/>
        <v>0</v>
      </c>
      <c r="M442" s="6">
        <v>440</v>
      </c>
      <c r="N442" s="105">
        <f t="shared" si="86"/>
        <v>70.879999999999981</v>
      </c>
      <c r="O442" s="105">
        <f t="shared" si="87"/>
        <v>114.85999999999999</v>
      </c>
      <c r="S442" s="145">
        <f t="shared" si="88"/>
        <v>0</v>
      </c>
      <c r="T442" s="149">
        <f t="shared" si="89"/>
        <v>0</v>
      </c>
      <c r="U442" s="6" t="e">
        <f t="shared" si="90"/>
        <v>#DIV/0!</v>
      </c>
      <c r="Z442">
        <f t="shared" si="91"/>
        <v>0</v>
      </c>
      <c r="AA442">
        <f t="shared" si="92"/>
        <v>0</v>
      </c>
      <c r="AB442">
        <f t="shared" si="93"/>
        <v>0</v>
      </c>
    </row>
    <row r="443" spans="1:28" x14ac:dyDescent="0.25">
      <c r="A443" s="92"/>
      <c r="C443" s="102"/>
      <c r="D443" s="6"/>
      <c r="E443" s="6"/>
      <c r="F443" s="6"/>
      <c r="G443" s="95">
        <f t="shared" si="82"/>
        <v>0</v>
      </c>
      <c r="H443" s="9"/>
      <c r="I443" s="9"/>
      <c r="J443" s="101">
        <f t="shared" si="83"/>
        <v>-43.980000000000004</v>
      </c>
      <c r="K443" s="104">
        <f t="shared" si="84"/>
        <v>-38.290092286261547</v>
      </c>
      <c r="L443" s="103">
        <f t="shared" si="85"/>
        <v>0</v>
      </c>
      <c r="M443" s="6">
        <v>441</v>
      </c>
      <c r="N443" s="105">
        <f t="shared" si="86"/>
        <v>70.879999999999981</v>
      </c>
      <c r="O443" s="105">
        <f t="shared" si="87"/>
        <v>114.85999999999999</v>
      </c>
      <c r="S443" s="145">
        <f t="shared" si="88"/>
        <v>0</v>
      </c>
      <c r="T443" s="149">
        <f t="shared" si="89"/>
        <v>0</v>
      </c>
      <c r="U443" s="6" t="e">
        <f t="shared" si="90"/>
        <v>#DIV/0!</v>
      </c>
      <c r="Z443">
        <f t="shared" si="91"/>
        <v>0</v>
      </c>
      <c r="AA443">
        <f t="shared" si="92"/>
        <v>0</v>
      </c>
      <c r="AB443">
        <f t="shared" si="93"/>
        <v>0</v>
      </c>
    </row>
    <row r="444" spans="1:28" x14ac:dyDescent="0.25">
      <c r="A444" s="92"/>
      <c r="C444" s="102"/>
      <c r="D444" s="6"/>
      <c r="E444" s="6"/>
      <c r="F444" s="6"/>
      <c r="G444" s="95">
        <f t="shared" si="82"/>
        <v>0</v>
      </c>
      <c r="H444" s="9"/>
      <c r="I444" s="9"/>
      <c r="J444" s="101">
        <f t="shared" si="83"/>
        <v>-43.980000000000004</v>
      </c>
      <c r="K444" s="104">
        <f t="shared" si="84"/>
        <v>-38.290092286261547</v>
      </c>
      <c r="L444" s="103">
        <f t="shared" si="85"/>
        <v>0</v>
      </c>
      <c r="M444" s="6">
        <v>442</v>
      </c>
      <c r="N444" s="105">
        <f t="shared" si="86"/>
        <v>70.879999999999981</v>
      </c>
      <c r="O444" s="105">
        <f t="shared" si="87"/>
        <v>114.85999999999999</v>
      </c>
      <c r="S444" s="145">
        <f t="shared" si="88"/>
        <v>0</v>
      </c>
      <c r="T444" s="149">
        <f t="shared" si="89"/>
        <v>0</v>
      </c>
      <c r="U444" s="6" t="e">
        <f t="shared" si="90"/>
        <v>#DIV/0!</v>
      </c>
      <c r="Z444">
        <f t="shared" si="91"/>
        <v>0</v>
      </c>
      <c r="AA444">
        <f t="shared" si="92"/>
        <v>0</v>
      </c>
      <c r="AB444">
        <f t="shared" si="93"/>
        <v>0</v>
      </c>
    </row>
    <row r="445" spans="1:28" x14ac:dyDescent="0.25">
      <c r="A445" s="92"/>
      <c r="C445" s="102"/>
      <c r="D445" s="6"/>
      <c r="E445" s="6"/>
      <c r="F445" s="6"/>
      <c r="G445" s="95">
        <f t="shared" ref="G445:G508" si="94">H445+I445</f>
        <v>0</v>
      </c>
      <c r="H445" s="9"/>
      <c r="I445" s="9"/>
      <c r="J445" s="101">
        <f t="shared" ref="J445:J508" si="95">J444-C445+G445</f>
        <v>-43.980000000000004</v>
      </c>
      <c r="K445" s="104">
        <f t="shared" ref="K445:K508" si="96">(N445-O445)/O445*100</f>
        <v>-38.290092286261547</v>
      </c>
      <c r="L445" s="103">
        <f t="shared" ref="L445:L508" si="97">SUM(C346:C445)/100</f>
        <v>0</v>
      </c>
      <c r="M445" s="6">
        <v>443</v>
      </c>
      <c r="N445" s="105">
        <f t="shared" ref="N445:N508" si="98">N444+G445</f>
        <v>70.879999999999981</v>
      </c>
      <c r="O445" s="105">
        <f t="shared" ref="O445:O508" si="99">O444+C445</f>
        <v>114.85999999999999</v>
      </c>
      <c r="S445" s="145">
        <f t="shared" ref="S445:S508" si="100">D445-R445</f>
        <v>0</v>
      </c>
      <c r="T445" s="149">
        <f t="shared" ref="T445:T508" si="101">IF(S445&gt;0,S445/E445*100,0)</f>
        <v>0</v>
      </c>
      <c r="U445" s="6" t="e">
        <f t="shared" ref="U445:U508" si="102">D445/E445*100</f>
        <v>#DIV/0!</v>
      </c>
      <c r="Z445">
        <f t="shared" si="91"/>
        <v>0</v>
      </c>
      <c r="AA445">
        <f t="shared" si="92"/>
        <v>0</v>
      </c>
      <c r="AB445">
        <f t="shared" si="93"/>
        <v>0</v>
      </c>
    </row>
    <row r="446" spans="1:28" x14ac:dyDescent="0.25">
      <c r="A446" s="92"/>
      <c r="C446" s="102"/>
      <c r="D446" s="6"/>
      <c r="E446" s="6"/>
      <c r="F446" s="6"/>
      <c r="G446" s="95">
        <f t="shared" si="94"/>
        <v>0</v>
      </c>
      <c r="H446" s="9"/>
      <c r="I446" s="9"/>
      <c r="J446" s="101">
        <f t="shared" si="95"/>
        <v>-43.980000000000004</v>
      </c>
      <c r="K446" s="104">
        <f t="shared" si="96"/>
        <v>-38.290092286261547</v>
      </c>
      <c r="L446" s="103">
        <f t="shared" si="97"/>
        <v>0</v>
      </c>
      <c r="M446" s="6">
        <v>444</v>
      </c>
      <c r="N446" s="105">
        <f t="shared" si="98"/>
        <v>70.879999999999981</v>
      </c>
      <c r="O446" s="105">
        <f t="shared" si="99"/>
        <v>114.85999999999999</v>
      </c>
      <c r="S446" s="145">
        <f t="shared" si="100"/>
        <v>0</v>
      </c>
      <c r="T446" s="149">
        <f t="shared" si="101"/>
        <v>0</v>
      </c>
      <c r="U446" s="6" t="e">
        <f t="shared" si="102"/>
        <v>#DIV/0!</v>
      </c>
      <c r="Z446">
        <f t="shared" si="91"/>
        <v>0</v>
      </c>
      <c r="AA446">
        <f t="shared" si="92"/>
        <v>0</v>
      </c>
      <c r="AB446">
        <f t="shared" si="93"/>
        <v>0</v>
      </c>
    </row>
    <row r="447" spans="1:28" x14ac:dyDescent="0.25">
      <c r="A447" s="92"/>
      <c r="C447" s="102"/>
      <c r="D447" s="6"/>
      <c r="E447" s="6"/>
      <c r="F447" s="6"/>
      <c r="G447" s="95">
        <f t="shared" si="94"/>
        <v>0</v>
      </c>
      <c r="H447" s="9"/>
      <c r="I447" s="9"/>
      <c r="J447" s="101">
        <f t="shared" si="95"/>
        <v>-43.980000000000004</v>
      </c>
      <c r="K447" s="104">
        <f t="shared" si="96"/>
        <v>-38.290092286261547</v>
      </c>
      <c r="L447" s="103">
        <f t="shared" si="97"/>
        <v>0</v>
      </c>
      <c r="M447" s="6">
        <v>445</v>
      </c>
      <c r="N447" s="105">
        <f t="shared" si="98"/>
        <v>70.879999999999981</v>
      </c>
      <c r="O447" s="105">
        <f t="shared" si="99"/>
        <v>114.85999999999999</v>
      </c>
      <c r="S447" s="145">
        <f t="shared" si="100"/>
        <v>0</v>
      </c>
      <c r="T447" s="149">
        <f t="shared" si="101"/>
        <v>0</v>
      </c>
      <c r="U447" s="6" t="e">
        <f t="shared" si="102"/>
        <v>#DIV/0!</v>
      </c>
      <c r="Z447">
        <f t="shared" si="91"/>
        <v>0</v>
      </c>
      <c r="AA447">
        <f t="shared" si="92"/>
        <v>0</v>
      </c>
      <c r="AB447">
        <f t="shared" si="93"/>
        <v>0</v>
      </c>
    </row>
    <row r="448" spans="1:28" x14ac:dyDescent="0.25">
      <c r="A448" s="92"/>
      <c r="C448" s="102"/>
      <c r="D448" s="6"/>
      <c r="E448" s="6"/>
      <c r="F448" s="6"/>
      <c r="G448" s="95">
        <f t="shared" si="94"/>
        <v>0</v>
      </c>
      <c r="H448" s="9"/>
      <c r="I448" s="9"/>
      <c r="J448" s="101">
        <f t="shared" si="95"/>
        <v>-43.980000000000004</v>
      </c>
      <c r="K448" s="104">
        <f t="shared" si="96"/>
        <v>-38.290092286261547</v>
      </c>
      <c r="L448" s="103">
        <f t="shared" si="97"/>
        <v>0</v>
      </c>
      <c r="M448" s="6">
        <v>446</v>
      </c>
      <c r="N448" s="105">
        <f t="shared" si="98"/>
        <v>70.879999999999981</v>
      </c>
      <c r="O448" s="105">
        <f t="shared" si="99"/>
        <v>114.85999999999999</v>
      </c>
      <c r="S448" s="145">
        <f t="shared" si="100"/>
        <v>0</v>
      </c>
      <c r="T448" s="149">
        <f t="shared" si="101"/>
        <v>0</v>
      </c>
      <c r="U448" s="6" t="e">
        <f t="shared" si="102"/>
        <v>#DIV/0!</v>
      </c>
      <c r="Z448">
        <f t="shared" si="91"/>
        <v>0</v>
      </c>
      <c r="AA448">
        <f t="shared" si="92"/>
        <v>0</v>
      </c>
      <c r="AB448">
        <f t="shared" si="93"/>
        <v>0</v>
      </c>
    </row>
    <row r="449" spans="1:28" x14ac:dyDescent="0.25">
      <c r="A449" s="92"/>
      <c r="C449" s="102"/>
      <c r="D449" s="6"/>
      <c r="E449" s="6"/>
      <c r="F449" s="6"/>
      <c r="G449" s="95">
        <f t="shared" si="94"/>
        <v>0</v>
      </c>
      <c r="H449" s="9"/>
      <c r="I449" s="9"/>
      <c r="J449" s="101">
        <f t="shared" si="95"/>
        <v>-43.980000000000004</v>
      </c>
      <c r="K449" s="104">
        <f t="shared" si="96"/>
        <v>-38.290092286261547</v>
      </c>
      <c r="L449" s="103">
        <f t="shared" si="97"/>
        <v>0</v>
      </c>
      <c r="M449" s="6">
        <v>447</v>
      </c>
      <c r="N449" s="105">
        <f t="shared" si="98"/>
        <v>70.879999999999981</v>
      </c>
      <c r="O449" s="105">
        <f t="shared" si="99"/>
        <v>114.85999999999999</v>
      </c>
      <c r="S449" s="145">
        <f t="shared" si="100"/>
        <v>0</v>
      </c>
      <c r="T449" s="149">
        <f t="shared" si="101"/>
        <v>0</v>
      </c>
      <c r="U449" s="6" t="e">
        <f t="shared" si="102"/>
        <v>#DIV/0!</v>
      </c>
      <c r="Z449">
        <f t="shared" si="91"/>
        <v>0</v>
      </c>
      <c r="AA449">
        <f t="shared" si="92"/>
        <v>0</v>
      </c>
      <c r="AB449">
        <f t="shared" si="93"/>
        <v>0</v>
      </c>
    </row>
    <row r="450" spans="1:28" x14ac:dyDescent="0.25">
      <c r="A450" s="92"/>
      <c r="C450" s="102"/>
      <c r="D450" s="6"/>
      <c r="E450" s="6"/>
      <c r="F450" s="6"/>
      <c r="G450" s="95">
        <f t="shared" si="94"/>
        <v>0</v>
      </c>
      <c r="H450" s="9"/>
      <c r="I450" s="9"/>
      <c r="J450" s="101">
        <f t="shared" si="95"/>
        <v>-43.980000000000004</v>
      </c>
      <c r="K450" s="104">
        <f t="shared" si="96"/>
        <v>-38.290092286261547</v>
      </c>
      <c r="L450" s="103">
        <f t="shared" si="97"/>
        <v>0</v>
      </c>
      <c r="M450" s="6">
        <v>448</v>
      </c>
      <c r="N450" s="105">
        <f t="shared" si="98"/>
        <v>70.879999999999981</v>
      </c>
      <c r="O450" s="105">
        <f t="shared" si="99"/>
        <v>114.85999999999999</v>
      </c>
      <c r="S450" s="145">
        <f t="shared" si="100"/>
        <v>0</v>
      </c>
      <c r="T450" s="149">
        <f t="shared" si="101"/>
        <v>0</v>
      </c>
      <c r="U450" s="6" t="e">
        <f t="shared" si="102"/>
        <v>#DIV/0!</v>
      </c>
      <c r="Z450">
        <f t="shared" si="91"/>
        <v>0</v>
      </c>
      <c r="AA450">
        <f t="shared" si="92"/>
        <v>0</v>
      </c>
      <c r="AB450">
        <f t="shared" si="93"/>
        <v>0</v>
      </c>
    </row>
    <row r="451" spans="1:28" x14ac:dyDescent="0.25">
      <c r="A451" s="92"/>
      <c r="C451" s="102"/>
      <c r="D451" s="6"/>
      <c r="E451" s="6"/>
      <c r="F451" s="6"/>
      <c r="G451" s="95">
        <f t="shared" si="94"/>
        <v>0</v>
      </c>
      <c r="H451" s="9"/>
      <c r="I451" s="9"/>
      <c r="J451" s="101">
        <f t="shared" si="95"/>
        <v>-43.980000000000004</v>
      </c>
      <c r="K451" s="104">
        <f t="shared" si="96"/>
        <v>-38.290092286261547</v>
      </c>
      <c r="L451" s="103">
        <f t="shared" si="97"/>
        <v>0</v>
      </c>
      <c r="M451" s="6">
        <v>449</v>
      </c>
      <c r="N451" s="105">
        <f t="shared" si="98"/>
        <v>70.879999999999981</v>
      </c>
      <c r="O451" s="105">
        <f t="shared" si="99"/>
        <v>114.85999999999999</v>
      </c>
      <c r="S451" s="145">
        <f t="shared" si="100"/>
        <v>0</v>
      </c>
      <c r="T451" s="149">
        <f t="shared" si="101"/>
        <v>0</v>
      </c>
      <c r="U451" s="6" t="e">
        <f t="shared" si="102"/>
        <v>#DIV/0!</v>
      </c>
      <c r="Z451">
        <f t="shared" si="91"/>
        <v>0</v>
      </c>
      <c r="AA451">
        <f t="shared" si="92"/>
        <v>0</v>
      </c>
      <c r="AB451">
        <f t="shared" si="93"/>
        <v>0</v>
      </c>
    </row>
    <row r="452" spans="1:28" x14ac:dyDescent="0.25">
      <c r="A452" s="92"/>
      <c r="C452" s="102"/>
      <c r="D452" s="6"/>
      <c r="E452" s="6"/>
      <c r="F452" s="6"/>
      <c r="G452" s="95">
        <f t="shared" si="94"/>
        <v>0</v>
      </c>
      <c r="H452" s="9"/>
      <c r="I452" s="9"/>
      <c r="J452" s="101">
        <f t="shared" si="95"/>
        <v>-43.980000000000004</v>
      </c>
      <c r="K452" s="104">
        <f t="shared" si="96"/>
        <v>-38.290092286261547</v>
      </c>
      <c r="L452" s="103">
        <f t="shared" si="97"/>
        <v>0</v>
      </c>
      <c r="M452" s="6">
        <v>450</v>
      </c>
      <c r="N452" s="105">
        <f t="shared" si="98"/>
        <v>70.879999999999981</v>
      </c>
      <c r="O452" s="105">
        <f t="shared" si="99"/>
        <v>114.85999999999999</v>
      </c>
      <c r="S452" s="145">
        <f t="shared" si="100"/>
        <v>0</v>
      </c>
      <c r="T452" s="149">
        <f t="shared" si="101"/>
        <v>0</v>
      </c>
      <c r="U452" s="6" t="e">
        <f t="shared" si="102"/>
        <v>#DIV/0!</v>
      </c>
      <c r="Z452">
        <f t="shared" si="91"/>
        <v>0</v>
      </c>
      <c r="AA452">
        <f t="shared" si="92"/>
        <v>0</v>
      </c>
      <c r="AB452">
        <f t="shared" si="93"/>
        <v>0</v>
      </c>
    </row>
    <row r="453" spans="1:28" x14ac:dyDescent="0.25">
      <c r="A453" s="92"/>
      <c r="C453" s="102"/>
      <c r="D453" s="6"/>
      <c r="E453" s="6"/>
      <c r="F453" s="6"/>
      <c r="G453" s="95">
        <f t="shared" si="94"/>
        <v>0</v>
      </c>
      <c r="H453" s="9"/>
      <c r="I453" s="9"/>
      <c r="J453" s="101">
        <f t="shared" si="95"/>
        <v>-43.980000000000004</v>
      </c>
      <c r="K453" s="104">
        <f t="shared" si="96"/>
        <v>-38.290092286261547</v>
      </c>
      <c r="L453" s="103">
        <f t="shared" si="97"/>
        <v>0</v>
      </c>
      <c r="M453" s="6">
        <v>451</v>
      </c>
      <c r="N453" s="105">
        <f t="shared" si="98"/>
        <v>70.879999999999981</v>
      </c>
      <c r="O453" s="105">
        <f t="shared" si="99"/>
        <v>114.85999999999999</v>
      </c>
      <c r="S453" s="145">
        <f t="shared" si="100"/>
        <v>0</v>
      </c>
      <c r="T453" s="149">
        <f t="shared" si="101"/>
        <v>0</v>
      </c>
      <c r="U453" s="6" t="e">
        <f t="shared" si="102"/>
        <v>#DIV/0!</v>
      </c>
      <c r="Z453">
        <f t="shared" si="91"/>
        <v>0</v>
      </c>
      <c r="AA453">
        <f t="shared" si="92"/>
        <v>0</v>
      </c>
      <c r="AB453">
        <f t="shared" si="93"/>
        <v>0</v>
      </c>
    </row>
    <row r="454" spans="1:28" x14ac:dyDescent="0.25">
      <c r="A454" s="92"/>
      <c r="C454" s="102"/>
      <c r="D454" s="6"/>
      <c r="E454" s="6"/>
      <c r="F454" s="6"/>
      <c r="G454" s="95">
        <f t="shared" si="94"/>
        <v>0</v>
      </c>
      <c r="H454" s="9"/>
      <c r="I454" s="9"/>
      <c r="J454" s="101">
        <f t="shared" si="95"/>
        <v>-43.980000000000004</v>
      </c>
      <c r="K454" s="104">
        <f t="shared" si="96"/>
        <v>-38.290092286261547</v>
      </c>
      <c r="L454" s="103">
        <f t="shared" si="97"/>
        <v>0</v>
      </c>
      <c r="M454" s="6">
        <v>452</v>
      </c>
      <c r="N454" s="105">
        <f t="shared" si="98"/>
        <v>70.879999999999981</v>
      </c>
      <c r="O454" s="105">
        <f t="shared" si="99"/>
        <v>114.85999999999999</v>
      </c>
      <c r="S454" s="145">
        <f t="shared" si="100"/>
        <v>0</v>
      </c>
      <c r="T454" s="149">
        <f t="shared" si="101"/>
        <v>0</v>
      </c>
      <c r="U454" s="6" t="e">
        <f t="shared" si="102"/>
        <v>#DIV/0!</v>
      </c>
      <c r="Z454">
        <f t="shared" si="91"/>
        <v>0</v>
      </c>
      <c r="AA454">
        <f t="shared" si="92"/>
        <v>0</v>
      </c>
      <c r="AB454">
        <f t="shared" si="93"/>
        <v>0</v>
      </c>
    </row>
    <row r="455" spans="1:28" x14ac:dyDescent="0.25">
      <c r="A455" s="92"/>
      <c r="C455" s="102"/>
      <c r="D455" s="6"/>
      <c r="E455" s="6"/>
      <c r="F455" s="6"/>
      <c r="G455" s="95">
        <f t="shared" si="94"/>
        <v>0</v>
      </c>
      <c r="H455" s="9"/>
      <c r="I455" s="9"/>
      <c r="J455" s="101">
        <f t="shared" si="95"/>
        <v>-43.980000000000004</v>
      </c>
      <c r="K455" s="104">
        <f t="shared" si="96"/>
        <v>-38.290092286261547</v>
      </c>
      <c r="L455" s="103">
        <f t="shared" si="97"/>
        <v>0</v>
      </c>
      <c r="M455" s="6">
        <v>453</v>
      </c>
      <c r="N455" s="105">
        <f t="shared" si="98"/>
        <v>70.879999999999981</v>
      </c>
      <c r="O455" s="105">
        <f t="shared" si="99"/>
        <v>114.85999999999999</v>
      </c>
      <c r="S455" s="145">
        <f t="shared" si="100"/>
        <v>0</v>
      </c>
      <c r="T455" s="149">
        <f t="shared" si="101"/>
        <v>0</v>
      </c>
      <c r="U455" s="6" t="e">
        <f t="shared" si="102"/>
        <v>#DIV/0!</v>
      </c>
      <c r="Z455">
        <f t="shared" si="91"/>
        <v>0</v>
      </c>
      <c r="AA455">
        <f t="shared" si="92"/>
        <v>0</v>
      </c>
      <c r="AB455">
        <f t="shared" si="93"/>
        <v>0</v>
      </c>
    </row>
    <row r="456" spans="1:28" x14ac:dyDescent="0.25">
      <c r="A456" s="92"/>
      <c r="C456" s="102"/>
      <c r="D456" s="6"/>
      <c r="E456" s="6"/>
      <c r="F456" s="6"/>
      <c r="G456" s="95">
        <f t="shared" si="94"/>
        <v>0</v>
      </c>
      <c r="H456" s="9"/>
      <c r="I456" s="9"/>
      <c r="J456" s="101">
        <f t="shared" si="95"/>
        <v>-43.980000000000004</v>
      </c>
      <c r="K456" s="104">
        <f t="shared" si="96"/>
        <v>-38.290092286261547</v>
      </c>
      <c r="L456" s="103">
        <f t="shared" si="97"/>
        <v>0</v>
      </c>
      <c r="M456" s="6">
        <v>454</v>
      </c>
      <c r="N456" s="105">
        <f t="shared" si="98"/>
        <v>70.879999999999981</v>
      </c>
      <c r="O456" s="105">
        <f t="shared" si="99"/>
        <v>114.85999999999999</v>
      </c>
      <c r="S456" s="145">
        <f t="shared" si="100"/>
        <v>0</v>
      </c>
      <c r="T456" s="149">
        <f t="shared" si="101"/>
        <v>0</v>
      </c>
      <c r="U456" s="6" t="e">
        <f t="shared" si="102"/>
        <v>#DIV/0!</v>
      </c>
      <c r="Z456">
        <f t="shared" si="91"/>
        <v>0</v>
      </c>
      <c r="AA456">
        <f t="shared" si="92"/>
        <v>0</v>
      </c>
      <c r="AB456">
        <f t="shared" si="93"/>
        <v>0</v>
      </c>
    </row>
    <row r="457" spans="1:28" x14ac:dyDescent="0.25">
      <c r="A457" s="92"/>
      <c r="C457" s="102"/>
      <c r="D457" s="6"/>
      <c r="E457" s="6"/>
      <c r="F457" s="6"/>
      <c r="G457" s="95">
        <f t="shared" si="94"/>
        <v>0</v>
      </c>
      <c r="H457" s="9"/>
      <c r="I457" s="9"/>
      <c r="J457" s="101">
        <f t="shared" si="95"/>
        <v>-43.980000000000004</v>
      </c>
      <c r="K457" s="104">
        <f t="shared" si="96"/>
        <v>-38.290092286261547</v>
      </c>
      <c r="L457" s="103">
        <f t="shared" si="97"/>
        <v>0</v>
      </c>
      <c r="M457" s="6">
        <v>455</v>
      </c>
      <c r="N457" s="105">
        <f t="shared" si="98"/>
        <v>70.879999999999981</v>
      </c>
      <c r="O457" s="105">
        <f t="shared" si="99"/>
        <v>114.85999999999999</v>
      </c>
      <c r="S457" s="145">
        <f t="shared" si="100"/>
        <v>0</v>
      </c>
      <c r="T457" s="149">
        <f t="shared" si="101"/>
        <v>0</v>
      </c>
      <c r="U457" s="6" t="e">
        <f t="shared" si="102"/>
        <v>#DIV/0!</v>
      </c>
      <c r="Z457">
        <f t="shared" si="91"/>
        <v>0</v>
      </c>
      <c r="AA457">
        <f t="shared" si="92"/>
        <v>0</v>
      </c>
      <c r="AB457">
        <f t="shared" si="93"/>
        <v>0</v>
      </c>
    </row>
    <row r="458" spans="1:28" x14ac:dyDescent="0.25">
      <c r="A458" s="92"/>
      <c r="C458" s="102"/>
      <c r="D458" s="6"/>
      <c r="E458" s="6"/>
      <c r="F458" s="6"/>
      <c r="G458" s="95">
        <f t="shared" si="94"/>
        <v>0</v>
      </c>
      <c r="H458" s="9"/>
      <c r="I458" s="9"/>
      <c r="J458" s="101">
        <f t="shared" si="95"/>
        <v>-43.980000000000004</v>
      </c>
      <c r="K458" s="104">
        <f t="shared" si="96"/>
        <v>-38.290092286261547</v>
      </c>
      <c r="L458" s="103">
        <f t="shared" si="97"/>
        <v>0</v>
      </c>
      <c r="M458" s="6">
        <v>456</v>
      </c>
      <c r="N458" s="105">
        <f t="shared" si="98"/>
        <v>70.879999999999981</v>
      </c>
      <c r="O458" s="105">
        <f t="shared" si="99"/>
        <v>114.85999999999999</v>
      </c>
      <c r="S458" s="145">
        <f t="shared" si="100"/>
        <v>0</v>
      </c>
      <c r="T458" s="149">
        <f t="shared" si="101"/>
        <v>0</v>
      </c>
      <c r="U458" s="6" t="e">
        <f t="shared" si="102"/>
        <v>#DIV/0!</v>
      </c>
      <c r="Z458">
        <f t="shared" si="91"/>
        <v>0</v>
      </c>
      <c r="AA458">
        <f t="shared" si="92"/>
        <v>0</v>
      </c>
      <c r="AB458">
        <f t="shared" si="93"/>
        <v>0</v>
      </c>
    </row>
    <row r="459" spans="1:28" x14ac:dyDescent="0.25">
      <c r="A459" s="92"/>
      <c r="C459" s="102"/>
      <c r="D459" s="6"/>
      <c r="E459" s="6"/>
      <c r="F459" s="6"/>
      <c r="G459" s="95">
        <f t="shared" si="94"/>
        <v>0</v>
      </c>
      <c r="H459" s="9"/>
      <c r="I459" s="9"/>
      <c r="J459" s="101">
        <f t="shared" si="95"/>
        <v>-43.980000000000004</v>
      </c>
      <c r="K459" s="104">
        <f t="shared" si="96"/>
        <v>-38.290092286261547</v>
      </c>
      <c r="L459" s="103">
        <f t="shared" si="97"/>
        <v>0</v>
      </c>
      <c r="M459" s="6">
        <v>457</v>
      </c>
      <c r="N459" s="105">
        <f t="shared" si="98"/>
        <v>70.879999999999981</v>
      </c>
      <c r="O459" s="105">
        <f t="shared" si="99"/>
        <v>114.85999999999999</v>
      </c>
      <c r="S459" s="145">
        <f t="shared" si="100"/>
        <v>0</v>
      </c>
      <c r="T459" s="149">
        <f t="shared" si="101"/>
        <v>0</v>
      </c>
      <c r="U459" s="6" t="e">
        <f t="shared" si="102"/>
        <v>#DIV/0!</v>
      </c>
      <c r="Z459">
        <f t="shared" si="91"/>
        <v>0</v>
      </c>
      <c r="AA459">
        <f t="shared" si="92"/>
        <v>0</v>
      </c>
      <c r="AB459">
        <f t="shared" si="93"/>
        <v>0</v>
      </c>
    </row>
    <row r="460" spans="1:28" x14ac:dyDescent="0.25">
      <c r="A460" s="92"/>
      <c r="C460" s="102"/>
      <c r="D460" s="6"/>
      <c r="E460" s="6"/>
      <c r="F460" s="6"/>
      <c r="G460" s="95">
        <f t="shared" si="94"/>
        <v>0</v>
      </c>
      <c r="H460" s="9"/>
      <c r="I460" s="9"/>
      <c r="J460" s="101">
        <f t="shared" si="95"/>
        <v>-43.980000000000004</v>
      </c>
      <c r="K460" s="104">
        <f t="shared" si="96"/>
        <v>-38.290092286261547</v>
      </c>
      <c r="L460" s="103">
        <f t="shared" si="97"/>
        <v>0</v>
      </c>
      <c r="M460" s="6">
        <v>458</v>
      </c>
      <c r="N460" s="105">
        <f t="shared" si="98"/>
        <v>70.879999999999981</v>
      </c>
      <c r="O460" s="105">
        <f t="shared" si="99"/>
        <v>114.85999999999999</v>
      </c>
      <c r="S460" s="145">
        <f t="shared" si="100"/>
        <v>0</v>
      </c>
      <c r="T460" s="149">
        <f t="shared" si="101"/>
        <v>0</v>
      </c>
      <c r="U460" s="6" t="e">
        <f t="shared" si="102"/>
        <v>#DIV/0!</v>
      </c>
      <c r="Z460">
        <f t="shared" si="91"/>
        <v>0</v>
      </c>
      <c r="AA460">
        <f t="shared" si="92"/>
        <v>0</v>
      </c>
      <c r="AB460">
        <f t="shared" si="93"/>
        <v>0</v>
      </c>
    </row>
    <row r="461" spans="1:28" x14ac:dyDescent="0.25">
      <c r="A461" s="92"/>
      <c r="C461" s="102"/>
      <c r="D461" s="6"/>
      <c r="E461" s="6"/>
      <c r="F461" s="6"/>
      <c r="G461" s="95">
        <f t="shared" si="94"/>
        <v>0</v>
      </c>
      <c r="H461" s="9"/>
      <c r="I461" s="9"/>
      <c r="J461" s="101">
        <f t="shared" si="95"/>
        <v>-43.980000000000004</v>
      </c>
      <c r="K461" s="104">
        <f t="shared" si="96"/>
        <v>-38.290092286261547</v>
      </c>
      <c r="L461" s="103">
        <f t="shared" si="97"/>
        <v>0</v>
      </c>
      <c r="M461" s="6">
        <v>459</v>
      </c>
      <c r="N461" s="105">
        <f t="shared" si="98"/>
        <v>70.879999999999981</v>
      </c>
      <c r="O461" s="105">
        <f t="shared" si="99"/>
        <v>114.85999999999999</v>
      </c>
      <c r="S461" s="145">
        <f t="shared" si="100"/>
        <v>0</v>
      </c>
      <c r="T461" s="149">
        <f t="shared" si="101"/>
        <v>0</v>
      </c>
      <c r="U461" s="6" t="e">
        <f t="shared" si="102"/>
        <v>#DIV/0!</v>
      </c>
      <c r="Z461">
        <f t="shared" si="91"/>
        <v>0</v>
      </c>
      <c r="AA461">
        <f t="shared" si="92"/>
        <v>0</v>
      </c>
      <c r="AB461">
        <f t="shared" si="93"/>
        <v>0</v>
      </c>
    </row>
    <row r="462" spans="1:28" x14ac:dyDescent="0.25">
      <c r="A462" s="92"/>
      <c r="C462" s="102"/>
      <c r="D462" s="6"/>
      <c r="E462" s="6"/>
      <c r="F462" s="6"/>
      <c r="G462" s="95">
        <f t="shared" si="94"/>
        <v>0</v>
      </c>
      <c r="H462" s="9"/>
      <c r="I462" s="9"/>
      <c r="J462" s="101">
        <f t="shared" si="95"/>
        <v>-43.980000000000004</v>
      </c>
      <c r="K462" s="104">
        <f t="shared" si="96"/>
        <v>-38.290092286261547</v>
      </c>
      <c r="L462" s="103">
        <f t="shared" si="97"/>
        <v>0</v>
      </c>
      <c r="M462" s="6">
        <v>460</v>
      </c>
      <c r="N462" s="105">
        <f t="shared" si="98"/>
        <v>70.879999999999981</v>
      </c>
      <c r="O462" s="105">
        <f t="shared" si="99"/>
        <v>114.85999999999999</v>
      </c>
      <c r="S462" s="145">
        <f t="shared" si="100"/>
        <v>0</v>
      </c>
      <c r="T462" s="149">
        <f t="shared" si="101"/>
        <v>0</v>
      </c>
      <c r="U462" s="6" t="e">
        <f t="shared" si="102"/>
        <v>#DIV/0!</v>
      </c>
      <c r="Z462">
        <f t="shared" si="91"/>
        <v>0</v>
      </c>
      <c r="AA462">
        <f t="shared" si="92"/>
        <v>0</v>
      </c>
      <c r="AB462">
        <f t="shared" si="93"/>
        <v>0</v>
      </c>
    </row>
    <row r="463" spans="1:28" x14ac:dyDescent="0.25">
      <c r="A463" s="92"/>
      <c r="C463" s="102"/>
      <c r="D463" s="6"/>
      <c r="E463" s="6"/>
      <c r="F463" s="6"/>
      <c r="G463" s="95">
        <f t="shared" si="94"/>
        <v>0</v>
      </c>
      <c r="H463" s="9"/>
      <c r="I463" s="9"/>
      <c r="J463" s="101">
        <f t="shared" si="95"/>
        <v>-43.980000000000004</v>
      </c>
      <c r="K463" s="104">
        <f t="shared" si="96"/>
        <v>-38.290092286261547</v>
      </c>
      <c r="L463" s="103">
        <f t="shared" si="97"/>
        <v>0</v>
      </c>
      <c r="M463" s="6">
        <v>461</v>
      </c>
      <c r="N463" s="105">
        <f t="shared" si="98"/>
        <v>70.879999999999981</v>
      </c>
      <c r="O463" s="105">
        <f t="shared" si="99"/>
        <v>114.85999999999999</v>
      </c>
      <c r="S463" s="145">
        <f t="shared" si="100"/>
        <v>0</v>
      </c>
      <c r="T463" s="149">
        <f t="shared" si="101"/>
        <v>0</v>
      </c>
      <c r="U463" s="6" t="e">
        <f t="shared" si="102"/>
        <v>#DIV/0!</v>
      </c>
      <c r="Z463">
        <f t="shared" si="91"/>
        <v>0</v>
      </c>
      <c r="AA463">
        <f t="shared" si="92"/>
        <v>0</v>
      </c>
      <c r="AB463">
        <f t="shared" si="93"/>
        <v>0</v>
      </c>
    </row>
    <row r="464" spans="1:28" x14ac:dyDescent="0.25">
      <c r="A464" s="92"/>
      <c r="C464" s="102"/>
      <c r="D464" s="6"/>
      <c r="E464" s="6"/>
      <c r="F464" s="6"/>
      <c r="G464" s="95">
        <f t="shared" si="94"/>
        <v>0</v>
      </c>
      <c r="H464" s="9"/>
      <c r="I464" s="9"/>
      <c r="J464" s="101">
        <f t="shared" si="95"/>
        <v>-43.980000000000004</v>
      </c>
      <c r="K464" s="104">
        <f t="shared" si="96"/>
        <v>-38.290092286261547</v>
      </c>
      <c r="L464" s="103">
        <f t="shared" si="97"/>
        <v>0</v>
      </c>
      <c r="M464" s="6">
        <v>462</v>
      </c>
      <c r="N464" s="105">
        <f t="shared" si="98"/>
        <v>70.879999999999981</v>
      </c>
      <c r="O464" s="105">
        <f t="shared" si="99"/>
        <v>114.85999999999999</v>
      </c>
      <c r="S464" s="145">
        <f t="shared" si="100"/>
        <v>0</v>
      </c>
      <c r="T464" s="149">
        <f t="shared" si="101"/>
        <v>0</v>
      </c>
      <c r="U464" s="6" t="e">
        <f t="shared" si="102"/>
        <v>#DIV/0!</v>
      </c>
      <c r="Z464">
        <f t="shared" si="91"/>
        <v>0</v>
      </c>
      <c r="AA464">
        <f t="shared" si="92"/>
        <v>0</v>
      </c>
      <c r="AB464">
        <f t="shared" si="93"/>
        <v>0</v>
      </c>
    </row>
    <row r="465" spans="1:28" x14ac:dyDescent="0.25">
      <c r="A465" s="92"/>
      <c r="C465" s="102"/>
      <c r="D465" s="6"/>
      <c r="E465" s="6"/>
      <c r="F465" s="6"/>
      <c r="G465" s="95">
        <f t="shared" si="94"/>
        <v>0</v>
      </c>
      <c r="H465" s="9"/>
      <c r="I465" s="9"/>
      <c r="J465" s="101">
        <f t="shared" si="95"/>
        <v>-43.980000000000004</v>
      </c>
      <c r="K465" s="104">
        <f t="shared" si="96"/>
        <v>-38.290092286261547</v>
      </c>
      <c r="L465" s="103">
        <f t="shared" si="97"/>
        <v>0</v>
      </c>
      <c r="M465" s="6">
        <v>463</v>
      </c>
      <c r="N465" s="105">
        <f t="shared" si="98"/>
        <v>70.879999999999981</v>
      </c>
      <c r="O465" s="105">
        <f t="shared" si="99"/>
        <v>114.85999999999999</v>
      </c>
      <c r="S465" s="145">
        <f t="shared" si="100"/>
        <v>0</v>
      </c>
      <c r="T465" s="149">
        <f t="shared" si="101"/>
        <v>0</v>
      </c>
      <c r="U465" s="6" t="e">
        <f t="shared" si="102"/>
        <v>#DIV/0!</v>
      </c>
      <c r="Z465">
        <f t="shared" si="91"/>
        <v>0</v>
      </c>
      <c r="AA465">
        <f t="shared" si="92"/>
        <v>0</v>
      </c>
      <c r="AB465">
        <f t="shared" si="93"/>
        <v>0</v>
      </c>
    </row>
    <row r="466" spans="1:28" x14ac:dyDescent="0.25">
      <c r="A466" s="92"/>
      <c r="C466" s="102"/>
      <c r="D466" s="6"/>
      <c r="E466" s="6"/>
      <c r="F466" s="6"/>
      <c r="G466" s="95">
        <f t="shared" si="94"/>
        <v>0</v>
      </c>
      <c r="H466" s="9"/>
      <c r="I466" s="9"/>
      <c r="J466" s="101">
        <f t="shared" si="95"/>
        <v>-43.980000000000004</v>
      </c>
      <c r="K466" s="104">
        <f t="shared" si="96"/>
        <v>-38.290092286261547</v>
      </c>
      <c r="L466" s="103">
        <f t="shared" si="97"/>
        <v>0</v>
      </c>
      <c r="M466" s="6">
        <v>464</v>
      </c>
      <c r="N466" s="105">
        <f t="shared" si="98"/>
        <v>70.879999999999981</v>
      </c>
      <c r="O466" s="105">
        <f t="shared" si="99"/>
        <v>114.85999999999999</v>
      </c>
      <c r="S466" s="145">
        <f t="shared" si="100"/>
        <v>0</v>
      </c>
      <c r="T466" s="149">
        <f t="shared" si="101"/>
        <v>0</v>
      </c>
      <c r="U466" s="6" t="e">
        <f t="shared" si="102"/>
        <v>#DIV/0!</v>
      </c>
      <c r="Z466">
        <f t="shared" si="91"/>
        <v>0</v>
      </c>
      <c r="AA466">
        <f t="shared" si="92"/>
        <v>0</v>
      </c>
      <c r="AB466">
        <f t="shared" si="93"/>
        <v>0</v>
      </c>
    </row>
    <row r="467" spans="1:28" x14ac:dyDescent="0.25">
      <c r="A467" s="92"/>
      <c r="C467" s="102"/>
      <c r="D467" s="6"/>
      <c r="E467" s="6"/>
      <c r="F467" s="6"/>
      <c r="G467" s="95">
        <f t="shared" si="94"/>
        <v>0</v>
      </c>
      <c r="H467" s="9"/>
      <c r="I467" s="9"/>
      <c r="J467" s="101">
        <f t="shared" si="95"/>
        <v>-43.980000000000004</v>
      </c>
      <c r="K467" s="104">
        <f t="shared" si="96"/>
        <v>-38.290092286261547</v>
      </c>
      <c r="L467" s="103">
        <f t="shared" si="97"/>
        <v>0</v>
      </c>
      <c r="M467" s="6">
        <v>465</v>
      </c>
      <c r="N467" s="105">
        <f t="shared" si="98"/>
        <v>70.879999999999981</v>
      </c>
      <c r="O467" s="105">
        <f t="shared" si="99"/>
        <v>114.85999999999999</v>
      </c>
      <c r="S467" s="145">
        <f t="shared" si="100"/>
        <v>0</v>
      </c>
      <c r="T467" s="149">
        <f t="shared" si="101"/>
        <v>0</v>
      </c>
      <c r="U467" s="6" t="e">
        <f t="shared" si="102"/>
        <v>#DIV/0!</v>
      </c>
      <c r="Z467">
        <f t="shared" si="91"/>
        <v>0</v>
      </c>
      <c r="AA467">
        <f t="shared" si="92"/>
        <v>0</v>
      </c>
      <c r="AB467">
        <f t="shared" si="93"/>
        <v>0</v>
      </c>
    </row>
    <row r="468" spans="1:28" x14ac:dyDescent="0.25">
      <c r="A468" s="92"/>
      <c r="C468" s="102"/>
      <c r="D468" s="6"/>
      <c r="E468" s="6"/>
      <c r="F468" s="6"/>
      <c r="G468" s="95">
        <f t="shared" si="94"/>
        <v>0</v>
      </c>
      <c r="H468" s="9"/>
      <c r="I468" s="9"/>
      <c r="J468" s="101">
        <f t="shared" si="95"/>
        <v>-43.980000000000004</v>
      </c>
      <c r="K468" s="104">
        <f t="shared" si="96"/>
        <v>-38.290092286261547</v>
      </c>
      <c r="L468" s="103">
        <f t="shared" si="97"/>
        <v>0</v>
      </c>
      <c r="M468" s="6">
        <v>466</v>
      </c>
      <c r="N468" s="105">
        <f t="shared" si="98"/>
        <v>70.879999999999981</v>
      </c>
      <c r="O468" s="105">
        <f t="shared" si="99"/>
        <v>114.85999999999999</v>
      </c>
      <c r="S468" s="145">
        <f t="shared" si="100"/>
        <v>0</v>
      </c>
      <c r="T468" s="149">
        <f t="shared" si="101"/>
        <v>0</v>
      </c>
      <c r="U468" s="6" t="e">
        <f t="shared" si="102"/>
        <v>#DIV/0!</v>
      </c>
      <c r="Z468">
        <f t="shared" si="91"/>
        <v>0</v>
      </c>
      <c r="AA468">
        <f t="shared" si="92"/>
        <v>0</v>
      </c>
      <c r="AB468">
        <f t="shared" si="93"/>
        <v>0</v>
      </c>
    </row>
    <row r="469" spans="1:28" x14ac:dyDescent="0.25">
      <c r="A469" s="92"/>
      <c r="C469" s="102"/>
      <c r="D469" s="6"/>
      <c r="E469" s="6"/>
      <c r="F469" s="6"/>
      <c r="G469" s="95">
        <f t="shared" si="94"/>
        <v>0</v>
      </c>
      <c r="H469" s="9"/>
      <c r="I469" s="9"/>
      <c r="J469" s="101">
        <f t="shared" si="95"/>
        <v>-43.980000000000004</v>
      </c>
      <c r="K469" s="104">
        <f t="shared" si="96"/>
        <v>-38.290092286261547</v>
      </c>
      <c r="L469" s="103">
        <f t="shared" si="97"/>
        <v>0</v>
      </c>
      <c r="M469" s="6">
        <v>467</v>
      </c>
      <c r="N469" s="105">
        <f t="shared" si="98"/>
        <v>70.879999999999981</v>
      </c>
      <c r="O469" s="105">
        <f t="shared" si="99"/>
        <v>114.85999999999999</v>
      </c>
      <c r="S469" s="145">
        <f t="shared" si="100"/>
        <v>0</v>
      </c>
      <c r="T469" s="149">
        <f t="shared" si="101"/>
        <v>0</v>
      </c>
      <c r="U469" s="6" t="e">
        <f t="shared" si="102"/>
        <v>#DIV/0!</v>
      </c>
      <c r="Z469">
        <f t="shared" si="91"/>
        <v>0</v>
      </c>
      <c r="AA469">
        <f t="shared" si="92"/>
        <v>0</v>
      </c>
      <c r="AB469">
        <f t="shared" si="93"/>
        <v>0</v>
      </c>
    </row>
    <row r="470" spans="1:28" x14ac:dyDescent="0.25">
      <c r="A470" s="92"/>
      <c r="C470" s="102"/>
      <c r="D470" s="6"/>
      <c r="E470" s="6"/>
      <c r="F470" s="6"/>
      <c r="G470" s="95">
        <f t="shared" si="94"/>
        <v>0</v>
      </c>
      <c r="H470" s="9"/>
      <c r="I470" s="9"/>
      <c r="J470" s="101">
        <f t="shared" si="95"/>
        <v>-43.980000000000004</v>
      </c>
      <c r="K470" s="104">
        <f t="shared" si="96"/>
        <v>-38.290092286261547</v>
      </c>
      <c r="L470" s="103">
        <f t="shared" si="97"/>
        <v>0</v>
      </c>
      <c r="M470" s="6">
        <v>468</v>
      </c>
      <c r="N470" s="105">
        <f t="shared" si="98"/>
        <v>70.879999999999981</v>
      </c>
      <c r="O470" s="105">
        <f t="shared" si="99"/>
        <v>114.85999999999999</v>
      </c>
      <c r="S470" s="145">
        <f t="shared" si="100"/>
        <v>0</v>
      </c>
      <c r="T470" s="149">
        <f t="shared" si="101"/>
        <v>0</v>
      </c>
      <c r="U470" s="6" t="e">
        <f t="shared" si="102"/>
        <v>#DIV/0!</v>
      </c>
      <c r="Z470">
        <f t="shared" si="91"/>
        <v>0</v>
      </c>
      <c r="AA470">
        <f t="shared" si="92"/>
        <v>0</v>
      </c>
      <c r="AB470">
        <f t="shared" si="93"/>
        <v>0</v>
      </c>
    </row>
    <row r="471" spans="1:28" x14ac:dyDescent="0.25">
      <c r="A471" s="92"/>
      <c r="C471" s="102"/>
      <c r="D471" s="6"/>
      <c r="E471" s="6"/>
      <c r="F471" s="6"/>
      <c r="G471" s="95">
        <f t="shared" si="94"/>
        <v>0</v>
      </c>
      <c r="H471" s="9"/>
      <c r="I471" s="9"/>
      <c r="J471" s="101">
        <f t="shared" si="95"/>
        <v>-43.980000000000004</v>
      </c>
      <c r="K471" s="104">
        <f t="shared" si="96"/>
        <v>-38.290092286261547</v>
      </c>
      <c r="L471" s="103">
        <f t="shared" si="97"/>
        <v>0</v>
      </c>
      <c r="M471" s="6">
        <v>469</v>
      </c>
      <c r="N471" s="105">
        <f t="shared" si="98"/>
        <v>70.879999999999981</v>
      </c>
      <c r="O471" s="105">
        <f t="shared" si="99"/>
        <v>114.85999999999999</v>
      </c>
      <c r="S471" s="145">
        <f t="shared" si="100"/>
        <v>0</v>
      </c>
      <c r="T471" s="149">
        <f t="shared" si="101"/>
        <v>0</v>
      </c>
      <c r="U471" s="6" t="e">
        <f t="shared" si="102"/>
        <v>#DIV/0!</v>
      </c>
      <c r="Z471">
        <f t="shared" si="91"/>
        <v>0</v>
      </c>
      <c r="AA471">
        <f t="shared" si="92"/>
        <v>0</v>
      </c>
      <c r="AB471">
        <f t="shared" si="93"/>
        <v>0</v>
      </c>
    </row>
    <row r="472" spans="1:28" x14ac:dyDescent="0.25">
      <c r="A472" s="92"/>
      <c r="C472" s="102"/>
      <c r="D472" s="6"/>
      <c r="E472" s="6"/>
      <c r="F472" s="6"/>
      <c r="G472" s="95">
        <f t="shared" si="94"/>
        <v>0</v>
      </c>
      <c r="H472" s="9"/>
      <c r="I472" s="9"/>
      <c r="J472" s="101">
        <f t="shared" si="95"/>
        <v>-43.980000000000004</v>
      </c>
      <c r="K472" s="104">
        <f t="shared" si="96"/>
        <v>-38.290092286261547</v>
      </c>
      <c r="L472" s="103">
        <f t="shared" si="97"/>
        <v>0</v>
      </c>
      <c r="M472" s="6">
        <v>470</v>
      </c>
      <c r="N472" s="105">
        <f t="shared" si="98"/>
        <v>70.879999999999981</v>
      </c>
      <c r="O472" s="105">
        <f t="shared" si="99"/>
        <v>114.85999999999999</v>
      </c>
      <c r="S472" s="145">
        <f t="shared" si="100"/>
        <v>0</v>
      </c>
      <c r="T472" s="149">
        <f t="shared" si="101"/>
        <v>0</v>
      </c>
      <c r="U472" s="6" t="e">
        <f t="shared" si="102"/>
        <v>#DIV/0!</v>
      </c>
      <c r="Z472">
        <f t="shared" si="91"/>
        <v>0</v>
      </c>
      <c r="AA472">
        <f t="shared" si="92"/>
        <v>0</v>
      </c>
      <c r="AB472">
        <f t="shared" si="93"/>
        <v>0</v>
      </c>
    </row>
    <row r="473" spans="1:28" x14ac:dyDescent="0.25">
      <c r="A473" s="92"/>
      <c r="C473" s="102"/>
      <c r="D473" s="6"/>
      <c r="E473" s="6"/>
      <c r="F473" s="6"/>
      <c r="G473" s="95">
        <f t="shared" si="94"/>
        <v>0</v>
      </c>
      <c r="H473" s="9"/>
      <c r="I473" s="9"/>
      <c r="J473" s="101">
        <f t="shared" si="95"/>
        <v>-43.980000000000004</v>
      </c>
      <c r="K473" s="104">
        <f t="shared" si="96"/>
        <v>-38.290092286261547</v>
      </c>
      <c r="L473" s="103">
        <f t="shared" si="97"/>
        <v>0</v>
      </c>
      <c r="M473" s="6">
        <v>471</v>
      </c>
      <c r="N473" s="105">
        <f t="shared" si="98"/>
        <v>70.879999999999981</v>
      </c>
      <c r="O473" s="105">
        <f t="shared" si="99"/>
        <v>114.85999999999999</v>
      </c>
      <c r="S473" s="145">
        <f t="shared" si="100"/>
        <v>0</v>
      </c>
      <c r="T473" s="149">
        <f t="shared" si="101"/>
        <v>0</v>
      </c>
      <c r="U473" s="6" t="e">
        <f t="shared" si="102"/>
        <v>#DIV/0!</v>
      </c>
      <c r="Z473">
        <f t="shared" si="91"/>
        <v>0</v>
      </c>
      <c r="AA473">
        <f t="shared" si="92"/>
        <v>0</v>
      </c>
      <c r="AB473">
        <f t="shared" si="93"/>
        <v>0</v>
      </c>
    </row>
    <row r="474" spans="1:28" x14ac:dyDescent="0.25">
      <c r="A474" s="92"/>
      <c r="C474" s="102"/>
      <c r="D474" s="6"/>
      <c r="E474" s="6"/>
      <c r="F474" s="6"/>
      <c r="G474" s="95">
        <f t="shared" si="94"/>
        <v>0</v>
      </c>
      <c r="H474" s="9"/>
      <c r="I474" s="9"/>
      <c r="J474" s="101">
        <f t="shared" si="95"/>
        <v>-43.980000000000004</v>
      </c>
      <c r="K474" s="104">
        <f t="shared" si="96"/>
        <v>-38.290092286261547</v>
      </c>
      <c r="L474" s="103">
        <f t="shared" si="97"/>
        <v>0</v>
      </c>
      <c r="M474" s="6">
        <v>472</v>
      </c>
      <c r="N474" s="105">
        <f t="shared" si="98"/>
        <v>70.879999999999981</v>
      </c>
      <c r="O474" s="105">
        <f t="shared" si="99"/>
        <v>114.85999999999999</v>
      </c>
      <c r="S474" s="145">
        <f t="shared" si="100"/>
        <v>0</v>
      </c>
      <c r="T474" s="149">
        <f t="shared" si="101"/>
        <v>0</v>
      </c>
      <c r="U474" s="6" t="e">
        <f t="shared" si="102"/>
        <v>#DIV/0!</v>
      </c>
      <c r="Z474">
        <f t="shared" si="91"/>
        <v>0</v>
      </c>
      <c r="AA474">
        <f t="shared" si="92"/>
        <v>0</v>
      </c>
      <c r="AB474">
        <f t="shared" si="93"/>
        <v>0</v>
      </c>
    </row>
    <row r="475" spans="1:28" x14ac:dyDescent="0.25">
      <c r="A475" s="92"/>
      <c r="C475" s="102"/>
      <c r="D475" s="6"/>
      <c r="E475" s="6"/>
      <c r="F475" s="6"/>
      <c r="G475" s="95">
        <f t="shared" si="94"/>
        <v>0</v>
      </c>
      <c r="H475" s="9"/>
      <c r="I475" s="9"/>
      <c r="J475" s="101">
        <f t="shared" si="95"/>
        <v>-43.980000000000004</v>
      </c>
      <c r="K475" s="104">
        <f t="shared" si="96"/>
        <v>-38.290092286261547</v>
      </c>
      <c r="L475" s="103">
        <f t="shared" si="97"/>
        <v>0</v>
      </c>
      <c r="M475" s="6">
        <v>473</v>
      </c>
      <c r="N475" s="105">
        <f t="shared" si="98"/>
        <v>70.879999999999981</v>
      </c>
      <c r="O475" s="105">
        <f t="shared" si="99"/>
        <v>114.85999999999999</v>
      </c>
      <c r="S475" s="145">
        <f t="shared" si="100"/>
        <v>0</v>
      </c>
      <c r="T475" s="149">
        <f t="shared" si="101"/>
        <v>0</v>
      </c>
      <c r="U475" s="6" t="e">
        <f t="shared" si="102"/>
        <v>#DIV/0!</v>
      </c>
      <c r="Z475">
        <f t="shared" si="91"/>
        <v>0</v>
      </c>
      <c r="AA475">
        <f t="shared" si="92"/>
        <v>0</v>
      </c>
      <c r="AB475">
        <f t="shared" si="93"/>
        <v>0</v>
      </c>
    </row>
    <row r="476" spans="1:28" x14ac:dyDescent="0.25">
      <c r="A476" s="92"/>
      <c r="C476" s="102"/>
      <c r="D476" s="6"/>
      <c r="E476" s="6"/>
      <c r="F476" s="6"/>
      <c r="G476" s="95">
        <f t="shared" si="94"/>
        <v>0</v>
      </c>
      <c r="H476" s="9"/>
      <c r="I476" s="9"/>
      <c r="J476" s="101">
        <f t="shared" si="95"/>
        <v>-43.980000000000004</v>
      </c>
      <c r="K476" s="104">
        <f t="shared" si="96"/>
        <v>-38.290092286261547</v>
      </c>
      <c r="L476" s="103">
        <f t="shared" si="97"/>
        <v>0</v>
      </c>
      <c r="M476" s="6">
        <v>474</v>
      </c>
      <c r="N476" s="105">
        <f t="shared" si="98"/>
        <v>70.879999999999981</v>
      </c>
      <c r="O476" s="105">
        <f t="shared" si="99"/>
        <v>114.85999999999999</v>
      </c>
      <c r="S476" s="145">
        <f t="shared" si="100"/>
        <v>0</v>
      </c>
      <c r="T476" s="149">
        <f t="shared" si="101"/>
        <v>0</v>
      </c>
      <c r="U476" s="6" t="e">
        <f t="shared" si="102"/>
        <v>#DIV/0!</v>
      </c>
      <c r="Z476">
        <f t="shared" si="91"/>
        <v>0</v>
      </c>
      <c r="AA476">
        <f t="shared" si="92"/>
        <v>0</v>
      </c>
      <c r="AB476">
        <f t="shared" si="93"/>
        <v>0</v>
      </c>
    </row>
    <row r="477" spans="1:28" x14ac:dyDescent="0.25">
      <c r="A477" s="92"/>
      <c r="C477" s="102"/>
      <c r="D477" s="6"/>
      <c r="E477" s="6"/>
      <c r="F477" s="6"/>
      <c r="G477" s="95">
        <f t="shared" si="94"/>
        <v>0</v>
      </c>
      <c r="H477" s="9"/>
      <c r="I477" s="9"/>
      <c r="J477" s="101">
        <f t="shared" si="95"/>
        <v>-43.980000000000004</v>
      </c>
      <c r="K477" s="104">
        <f t="shared" si="96"/>
        <v>-38.290092286261547</v>
      </c>
      <c r="L477" s="103">
        <f t="shared" si="97"/>
        <v>0</v>
      </c>
      <c r="M477" s="6">
        <v>475</v>
      </c>
      <c r="N477" s="105">
        <f t="shared" si="98"/>
        <v>70.879999999999981</v>
      </c>
      <c r="O477" s="105">
        <f t="shared" si="99"/>
        <v>114.85999999999999</v>
      </c>
      <c r="S477" s="145">
        <f t="shared" si="100"/>
        <v>0</v>
      </c>
      <c r="T477" s="149">
        <f t="shared" si="101"/>
        <v>0</v>
      </c>
      <c r="U477" s="6" t="e">
        <f t="shared" si="102"/>
        <v>#DIV/0!</v>
      </c>
      <c r="Z477">
        <f t="shared" ref="Z477:Z540" si="103">IF(P477="GG",G477-C477,0)</f>
        <v>0</v>
      </c>
      <c r="AA477">
        <f t="shared" ref="AA477:AA540" si="104">IF(P477="Pbet",G477-C477,0)</f>
        <v>0</v>
      </c>
      <c r="AB477">
        <f t="shared" ref="AB477:AB540" si="105">IF(P477="Stars",G477-C477,0)</f>
        <v>0</v>
      </c>
    </row>
    <row r="478" spans="1:28" x14ac:dyDescent="0.25">
      <c r="A478" s="92"/>
      <c r="C478" s="102"/>
      <c r="D478" s="6"/>
      <c r="E478" s="6"/>
      <c r="F478" s="6"/>
      <c r="G478" s="95">
        <f t="shared" si="94"/>
        <v>0</v>
      </c>
      <c r="H478" s="9"/>
      <c r="I478" s="9"/>
      <c r="J478" s="101">
        <f t="shared" si="95"/>
        <v>-43.980000000000004</v>
      </c>
      <c r="K478" s="104">
        <f t="shared" si="96"/>
        <v>-38.290092286261547</v>
      </c>
      <c r="L478" s="103">
        <f t="shared" si="97"/>
        <v>0</v>
      </c>
      <c r="M478" s="6">
        <v>476</v>
      </c>
      <c r="N478" s="105">
        <f t="shared" si="98"/>
        <v>70.879999999999981</v>
      </c>
      <c r="O478" s="105">
        <f t="shared" si="99"/>
        <v>114.85999999999999</v>
      </c>
      <c r="S478" s="145">
        <f t="shared" si="100"/>
        <v>0</v>
      </c>
      <c r="T478" s="149">
        <f t="shared" si="101"/>
        <v>0</v>
      </c>
      <c r="U478" s="6" t="e">
        <f t="shared" si="102"/>
        <v>#DIV/0!</v>
      </c>
      <c r="Z478">
        <f t="shared" si="103"/>
        <v>0</v>
      </c>
      <c r="AA478">
        <f t="shared" si="104"/>
        <v>0</v>
      </c>
      <c r="AB478">
        <f t="shared" si="105"/>
        <v>0</v>
      </c>
    </row>
    <row r="479" spans="1:28" x14ac:dyDescent="0.25">
      <c r="A479" s="92"/>
      <c r="C479" s="102"/>
      <c r="D479" s="6"/>
      <c r="E479" s="6"/>
      <c r="F479" s="6"/>
      <c r="G479" s="95">
        <f t="shared" si="94"/>
        <v>0</v>
      </c>
      <c r="H479" s="9"/>
      <c r="I479" s="9"/>
      <c r="J479" s="101">
        <f t="shared" si="95"/>
        <v>-43.980000000000004</v>
      </c>
      <c r="K479" s="104">
        <f t="shared" si="96"/>
        <v>-38.290092286261547</v>
      </c>
      <c r="L479" s="103">
        <f t="shared" si="97"/>
        <v>0</v>
      </c>
      <c r="M479" s="6">
        <v>477</v>
      </c>
      <c r="N479" s="105">
        <f t="shared" si="98"/>
        <v>70.879999999999981</v>
      </c>
      <c r="O479" s="105">
        <f t="shared" si="99"/>
        <v>114.85999999999999</v>
      </c>
      <c r="S479" s="145">
        <f t="shared" si="100"/>
        <v>0</v>
      </c>
      <c r="T479" s="149">
        <f t="shared" si="101"/>
        <v>0</v>
      </c>
      <c r="U479" s="6" t="e">
        <f t="shared" si="102"/>
        <v>#DIV/0!</v>
      </c>
      <c r="Z479">
        <f t="shared" si="103"/>
        <v>0</v>
      </c>
      <c r="AA479">
        <f t="shared" si="104"/>
        <v>0</v>
      </c>
      <c r="AB479">
        <f t="shared" si="105"/>
        <v>0</v>
      </c>
    </row>
    <row r="480" spans="1:28" x14ac:dyDescent="0.25">
      <c r="A480" s="92"/>
      <c r="C480" s="102"/>
      <c r="D480" s="6"/>
      <c r="E480" s="6"/>
      <c r="F480" s="6"/>
      <c r="G480" s="95">
        <f t="shared" si="94"/>
        <v>0</v>
      </c>
      <c r="H480" s="9"/>
      <c r="I480" s="9"/>
      <c r="J480" s="101">
        <f t="shared" si="95"/>
        <v>-43.980000000000004</v>
      </c>
      <c r="K480" s="104">
        <f t="shared" si="96"/>
        <v>-38.290092286261547</v>
      </c>
      <c r="L480" s="103">
        <f t="shared" si="97"/>
        <v>0</v>
      </c>
      <c r="M480" s="6">
        <v>478</v>
      </c>
      <c r="N480" s="105">
        <f t="shared" si="98"/>
        <v>70.879999999999981</v>
      </c>
      <c r="O480" s="105">
        <f t="shared" si="99"/>
        <v>114.85999999999999</v>
      </c>
      <c r="S480" s="145">
        <f t="shared" si="100"/>
        <v>0</v>
      </c>
      <c r="T480" s="149">
        <f t="shared" si="101"/>
        <v>0</v>
      </c>
      <c r="U480" s="6" t="e">
        <f t="shared" si="102"/>
        <v>#DIV/0!</v>
      </c>
      <c r="Z480">
        <f t="shared" si="103"/>
        <v>0</v>
      </c>
      <c r="AA480">
        <f t="shared" si="104"/>
        <v>0</v>
      </c>
      <c r="AB480">
        <f t="shared" si="105"/>
        <v>0</v>
      </c>
    </row>
    <row r="481" spans="1:28" x14ac:dyDescent="0.25">
      <c r="A481" s="92"/>
      <c r="C481" s="102"/>
      <c r="D481" s="6"/>
      <c r="E481" s="6"/>
      <c r="F481" s="6"/>
      <c r="G481" s="95">
        <f t="shared" si="94"/>
        <v>0</v>
      </c>
      <c r="H481" s="9"/>
      <c r="I481" s="9"/>
      <c r="J481" s="101">
        <f t="shared" si="95"/>
        <v>-43.980000000000004</v>
      </c>
      <c r="K481" s="104">
        <f t="shared" si="96"/>
        <v>-38.290092286261547</v>
      </c>
      <c r="L481" s="103">
        <f t="shared" si="97"/>
        <v>0</v>
      </c>
      <c r="M481" s="6">
        <v>479</v>
      </c>
      <c r="N481" s="105">
        <f t="shared" si="98"/>
        <v>70.879999999999981</v>
      </c>
      <c r="O481" s="105">
        <f t="shared" si="99"/>
        <v>114.85999999999999</v>
      </c>
      <c r="S481" s="145">
        <f t="shared" si="100"/>
        <v>0</v>
      </c>
      <c r="T481" s="149">
        <f t="shared" si="101"/>
        <v>0</v>
      </c>
      <c r="U481" s="6" t="e">
        <f t="shared" si="102"/>
        <v>#DIV/0!</v>
      </c>
      <c r="Z481">
        <f t="shared" si="103"/>
        <v>0</v>
      </c>
      <c r="AA481">
        <f t="shared" si="104"/>
        <v>0</v>
      </c>
      <c r="AB481">
        <f t="shared" si="105"/>
        <v>0</v>
      </c>
    </row>
    <row r="482" spans="1:28" x14ac:dyDescent="0.25">
      <c r="A482" s="92"/>
      <c r="C482" s="102"/>
      <c r="D482" s="6"/>
      <c r="E482" s="6"/>
      <c r="F482" s="6"/>
      <c r="G482" s="95">
        <f t="shared" si="94"/>
        <v>0</v>
      </c>
      <c r="H482" s="9"/>
      <c r="I482" s="9"/>
      <c r="J482" s="101">
        <f t="shared" si="95"/>
        <v>-43.980000000000004</v>
      </c>
      <c r="K482" s="104">
        <f t="shared" si="96"/>
        <v>-38.290092286261547</v>
      </c>
      <c r="L482" s="103">
        <f t="shared" si="97"/>
        <v>0</v>
      </c>
      <c r="M482" s="6">
        <v>480</v>
      </c>
      <c r="N482" s="105">
        <f t="shared" si="98"/>
        <v>70.879999999999981</v>
      </c>
      <c r="O482" s="105">
        <f t="shared" si="99"/>
        <v>114.85999999999999</v>
      </c>
      <c r="S482" s="145">
        <f t="shared" si="100"/>
        <v>0</v>
      </c>
      <c r="T482" s="149">
        <f t="shared" si="101"/>
        <v>0</v>
      </c>
      <c r="U482" s="6" t="e">
        <f t="shared" si="102"/>
        <v>#DIV/0!</v>
      </c>
      <c r="Z482">
        <f t="shared" si="103"/>
        <v>0</v>
      </c>
      <c r="AA482">
        <f t="shared" si="104"/>
        <v>0</v>
      </c>
      <c r="AB482">
        <f t="shared" si="105"/>
        <v>0</v>
      </c>
    </row>
    <row r="483" spans="1:28" x14ac:dyDescent="0.25">
      <c r="A483" s="92"/>
      <c r="C483" s="102"/>
      <c r="D483" s="6"/>
      <c r="E483" s="6"/>
      <c r="F483" s="6"/>
      <c r="G483" s="95">
        <f t="shared" si="94"/>
        <v>0</v>
      </c>
      <c r="H483" s="9"/>
      <c r="I483" s="9"/>
      <c r="J483" s="101">
        <f t="shared" si="95"/>
        <v>-43.980000000000004</v>
      </c>
      <c r="K483" s="104">
        <f t="shared" si="96"/>
        <v>-38.290092286261547</v>
      </c>
      <c r="L483" s="103">
        <f t="shared" si="97"/>
        <v>0</v>
      </c>
      <c r="M483" s="6">
        <v>481</v>
      </c>
      <c r="N483" s="105">
        <f t="shared" si="98"/>
        <v>70.879999999999981</v>
      </c>
      <c r="O483" s="105">
        <f t="shared" si="99"/>
        <v>114.85999999999999</v>
      </c>
      <c r="S483" s="145">
        <f t="shared" si="100"/>
        <v>0</v>
      </c>
      <c r="T483" s="149">
        <f t="shared" si="101"/>
        <v>0</v>
      </c>
      <c r="U483" s="6" t="e">
        <f t="shared" si="102"/>
        <v>#DIV/0!</v>
      </c>
      <c r="Z483">
        <f t="shared" si="103"/>
        <v>0</v>
      </c>
      <c r="AA483">
        <f t="shared" si="104"/>
        <v>0</v>
      </c>
      <c r="AB483">
        <f t="shared" si="105"/>
        <v>0</v>
      </c>
    </row>
    <row r="484" spans="1:28" x14ac:dyDescent="0.25">
      <c r="A484" s="92"/>
      <c r="C484" s="102"/>
      <c r="D484" s="6"/>
      <c r="E484" s="6"/>
      <c r="F484" s="6"/>
      <c r="G484" s="95">
        <f t="shared" si="94"/>
        <v>0</v>
      </c>
      <c r="H484" s="9"/>
      <c r="I484" s="9"/>
      <c r="J484" s="101">
        <f t="shared" si="95"/>
        <v>-43.980000000000004</v>
      </c>
      <c r="K484" s="104">
        <f t="shared" si="96"/>
        <v>-38.290092286261547</v>
      </c>
      <c r="L484" s="103">
        <f t="shared" si="97"/>
        <v>0</v>
      </c>
      <c r="M484" s="6">
        <v>482</v>
      </c>
      <c r="N484" s="105">
        <f t="shared" si="98"/>
        <v>70.879999999999981</v>
      </c>
      <c r="O484" s="105">
        <f t="shared" si="99"/>
        <v>114.85999999999999</v>
      </c>
      <c r="S484" s="145">
        <f t="shared" si="100"/>
        <v>0</v>
      </c>
      <c r="T484" s="149">
        <f t="shared" si="101"/>
        <v>0</v>
      </c>
      <c r="U484" s="6" t="e">
        <f t="shared" si="102"/>
        <v>#DIV/0!</v>
      </c>
      <c r="Z484">
        <f t="shared" si="103"/>
        <v>0</v>
      </c>
      <c r="AA484">
        <f t="shared" si="104"/>
        <v>0</v>
      </c>
      <c r="AB484">
        <f t="shared" si="105"/>
        <v>0</v>
      </c>
    </row>
    <row r="485" spans="1:28" x14ac:dyDescent="0.25">
      <c r="A485" s="92"/>
      <c r="C485" s="102"/>
      <c r="D485" s="6"/>
      <c r="E485" s="6"/>
      <c r="F485" s="6"/>
      <c r="G485" s="95">
        <f t="shared" si="94"/>
        <v>0</v>
      </c>
      <c r="H485" s="9"/>
      <c r="I485" s="9"/>
      <c r="J485" s="101">
        <f t="shared" si="95"/>
        <v>-43.980000000000004</v>
      </c>
      <c r="K485" s="104">
        <f t="shared" si="96"/>
        <v>-38.290092286261547</v>
      </c>
      <c r="L485" s="103">
        <f t="shared" si="97"/>
        <v>0</v>
      </c>
      <c r="M485" s="6">
        <v>483</v>
      </c>
      <c r="N485" s="105">
        <f t="shared" si="98"/>
        <v>70.879999999999981</v>
      </c>
      <c r="O485" s="105">
        <f t="shared" si="99"/>
        <v>114.85999999999999</v>
      </c>
      <c r="S485" s="145">
        <f t="shared" si="100"/>
        <v>0</v>
      </c>
      <c r="T485" s="149">
        <f t="shared" si="101"/>
        <v>0</v>
      </c>
      <c r="U485" s="6" t="e">
        <f t="shared" si="102"/>
        <v>#DIV/0!</v>
      </c>
      <c r="Z485">
        <f t="shared" si="103"/>
        <v>0</v>
      </c>
      <c r="AA485">
        <f t="shared" si="104"/>
        <v>0</v>
      </c>
      <c r="AB485">
        <f t="shared" si="105"/>
        <v>0</v>
      </c>
    </row>
    <row r="486" spans="1:28" x14ac:dyDescent="0.25">
      <c r="A486" s="92"/>
      <c r="C486" s="102"/>
      <c r="D486" s="6"/>
      <c r="E486" s="6"/>
      <c r="F486" s="6"/>
      <c r="G486" s="95">
        <f t="shared" si="94"/>
        <v>0</v>
      </c>
      <c r="H486" s="9"/>
      <c r="I486" s="9"/>
      <c r="J486" s="101">
        <f t="shared" si="95"/>
        <v>-43.980000000000004</v>
      </c>
      <c r="K486" s="104">
        <f t="shared" si="96"/>
        <v>-38.290092286261547</v>
      </c>
      <c r="L486" s="103">
        <f t="shared" si="97"/>
        <v>0</v>
      </c>
      <c r="M486" s="6">
        <v>484</v>
      </c>
      <c r="N486" s="105">
        <f t="shared" si="98"/>
        <v>70.879999999999981</v>
      </c>
      <c r="O486" s="105">
        <f t="shared" si="99"/>
        <v>114.85999999999999</v>
      </c>
      <c r="S486" s="145">
        <f t="shared" si="100"/>
        <v>0</v>
      </c>
      <c r="T486" s="149">
        <f t="shared" si="101"/>
        <v>0</v>
      </c>
      <c r="U486" s="6" t="e">
        <f t="shared" si="102"/>
        <v>#DIV/0!</v>
      </c>
      <c r="Z486">
        <f t="shared" si="103"/>
        <v>0</v>
      </c>
      <c r="AA486">
        <f t="shared" si="104"/>
        <v>0</v>
      </c>
      <c r="AB486">
        <f t="shared" si="105"/>
        <v>0</v>
      </c>
    </row>
    <row r="487" spans="1:28" x14ac:dyDescent="0.25">
      <c r="A487" s="92"/>
      <c r="C487" s="102"/>
      <c r="D487" s="6"/>
      <c r="E487" s="6"/>
      <c r="F487" s="6"/>
      <c r="G487" s="95">
        <f t="shared" si="94"/>
        <v>0</v>
      </c>
      <c r="H487" s="9"/>
      <c r="I487" s="9"/>
      <c r="J487" s="101">
        <f t="shared" si="95"/>
        <v>-43.980000000000004</v>
      </c>
      <c r="K487" s="104">
        <f t="shared" si="96"/>
        <v>-38.290092286261547</v>
      </c>
      <c r="L487" s="103">
        <f t="shared" si="97"/>
        <v>0</v>
      </c>
      <c r="M487" s="6">
        <v>485</v>
      </c>
      <c r="N487" s="105">
        <f t="shared" si="98"/>
        <v>70.879999999999981</v>
      </c>
      <c r="O487" s="105">
        <f t="shared" si="99"/>
        <v>114.85999999999999</v>
      </c>
      <c r="S487" s="145">
        <f t="shared" si="100"/>
        <v>0</v>
      </c>
      <c r="T487" s="149">
        <f t="shared" si="101"/>
        <v>0</v>
      </c>
      <c r="U487" s="6" t="e">
        <f t="shared" si="102"/>
        <v>#DIV/0!</v>
      </c>
      <c r="Z487">
        <f t="shared" si="103"/>
        <v>0</v>
      </c>
      <c r="AA487">
        <f t="shared" si="104"/>
        <v>0</v>
      </c>
      <c r="AB487">
        <f t="shared" si="105"/>
        <v>0</v>
      </c>
    </row>
    <row r="488" spans="1:28" x14ac:dyDescent="0.25">
      <c r="A488" s="92"/>
      <c r="C488" s="102"/>
      <c r="D488" s="6"/>
      <c r="E488" s="6"/>
      <c r="F488" s="6"/>
      <c r="G488" s="95">
        <f t="shared" si="94"/>
        <v>0</v>
      </c>
      <c r="H488" s="9"/>
      <c r="I488" s="9"/>
      <c r="J488" s="101">
        <f t="shared" si="95"/>
        <v>-43.980000000000004</v>
      </c>
      <c r="K488" s="104">
        <f t="shared" si="96"/>
        <v>-38.290092286261547</v>
      </c>
      <c r="L488" s="103">
        <f t="shared" si="97"/>
        <v>0</v>
      </c>
      <c r="M488" s="6">
        <v>486</v>
      </c>
      <c r="N488" s="105">
        <f t="shared" si="98"/>
        <v>70.879999999999981</v>
      </c>
      <c r="O488" s="105">
        <f t="shared" si="99"/>
        <v>114.85999999999999</v>
      </c>
      <c r="S488" s="145">
        <f t="shared" si="100"/>
        <v>0</v>
      </c>
      <c r="T488" s="149">
        <f t="shared" si="101"/>
        <v>0</v>
      </c>
      <c r="U488" s="6" t="e">
        <f t="shared" si="102"/>
        <v>#DIV/0!</v>
      </c>
      <c r="Z488">
        <f t="shared" si="103"/>
        <v>0</v>
      </c>
      <c r="AA488">
        <f t="shared" si="104"/>
        <v>0</v>
      </c>
      <c r="AB488">
        <f t="shared" si="105"/>
        <v>0</v>
      </c>
    </row>
    <row r="489" spans="1:28" x14ac:dyDescent="0.25">
      <c r="A489" s="92"/>
      <c r="C489" s="102"/>
      <c r="D489" s="6"/>
      <c r="E489" s="6"/>
      <c r="F489" s="6"/>
      <c r="G489" s="95">
        <f t="shared" si="94"/>
        <v>0</v>
      </c>
      <c r="H489" s="9"/>
      <c r="I489" s="9"/>
      <c r="J489" s="101">
        <f t="shared" si="95"/>
        <v>-43.980000000000004</v>
      </c>
      <c r="K489" s="104">
        <f t="shared" si="96"/>
        <v>-38.290092286261547</v>
      </c>
      <c r="L489" s="103">
        <f t="shared" si="97"/>
        <v>0</v>
      </c>
      <c r="M489" s="6">
        <v>487</v>
      </c>
      <c r="N489" s="105">
        <f t="shared" si="98"/>
        <v>70.879999999999981</v>
      </c>
      <c r="O489" s="105">
        <f t="shared" si="99"/>
        <v>114.85999999999999</v>
      </c>
      <c r="S489" s="145">
        <f t="shared" si="100"/>
        <v>0</v>
      </c>
      <c r="T489" s="149">
        <f t="shared" si="101"/>
        <v>0</v>
      </c>
      <c r="U489" s="6" t="e">
        <f t="shared" si="102"/>
        <v>#DIV/0!</v>
      </c>
      <c r="Z489">
        <f t="shared" si="103"/>
        <v>0</v>
      </c>
      <c r="AA489">
        <f t="shared" si="104"/>
        <v>0</v>
      </c>
      <c r="AB489">
        <f t="shared" si="105"/>
        <v>0</v>
      </c>
    </row>
    <row r="490" spans="1:28" x14ac:dyDescent="0.25">
      <c r="A490" s="92"/>
      <c r="C490" s="102"/>
      <c r="D490" s="6"/>
      <c r="E490" s="6"/>
      <c r="F490" s="6"/>
      <c r="G490" s="95">
        <f t="shared" si="94"/>
        <v>0</v>
      </c>
      <c r="H490" s="9"/>
      <c r="I490" s="9"/>
      <c r="J490" s="101">
        <f t="shared" si="95"/>
        <v>-43.980000000000004</v>
      </c>
      <c r="K490" s="104">
        <f t="shared" si="96"/>
        <v>-38.290092286261547</v>
      </c>
      <c r="L490" s="103">
        <f t="shared" si="97"/>
        <v>0</v>
      </c>
      <c r="M490" s="6">
        <v>488</v>
      </c>
      <c r="N490" s="105">
        <f t="shared" si="98"/>
        <v>70.879999999999981</v>
      </c>
      <c r="O490" s="105">
        <f t="shared" si="99"/>
        <v>114.85999999999999</v>
      </c>
      <c r="S490" s="145">
        <f t="shared" si="100"/>
        <v>0</v>
      </c>
      <c r="T490" s="149">
        <f t="shared" si="101"/>
        <v>0</v>
      </c>
      <c r="U490" s="6" t="e">
        <f t="shared" si="102"/>
        <v>#DIV/0!</v>
      </c>
      <c r="Z490">
        <f t="shared" si="103"/>
        <v>0</v>
      </c>
      <c r="AA490">
        <f t="shared" si="104"/>
        <v>0</v>
      </c>
      <c r="AB490">
        <f t="shared" si="105"/>
        <v>0</v>
      </c>
    </row>
    <row r="491" spans="1:28" x14ac:dyDescent="0.25">
      <c r="A491" s="92"/>
      <c r="C491" s="102"/>
      <c r="D491" s="6"/>
      <c r="E491" s="6"/>
      <c r="F491" s="6"/>
      <c r="G491" s="95">
        <f t="shared" si="94"/>
        <v>0</v>
      </c>
      <c r="H491" s="9"/>
      <c r="I491" s="9"/>
      <c r="J491" s="101">
        <f t="shared" si="95"/>
        <v>-43.980000000000004</v>
      </c>
      <c r="K491" s="104">
        <f t="shared" si="96"/>
        <v>-38.290092286261547</v>
      </c>
      <c r="L491" s="103">
        <f t="shared" si="97"/>
        <v>0</v>
      </c>
      <c r="M491" s="6">
        <v>489</v>
      </c>
      <c r="N491" s="105">
        <f t="shared" si="98"/>
        <v>70.879999999999981</v>
      </c>
      <c r="O491" s="105">
        <f t="shared" si="99"/>
        <v>114.85999999999999</v>
      </c>
      <c r="S491" s="145">
        <f t="shared" si="100"/>
        <v>0</v>
      </c>
      <c r="T491" s="149">
        <f t="shared" si="101"/>
        <v>0</v>
      </c>
      <c r="U491" s="6" t="e">
        <f t="shared" si="102"/>
        <v>#DIV/0!</v>
      </c>
      <c r="Z491">
        <f t="shared" si="103"/>
        <v>0</v>
      </c>
      <c r="AA491">
        <f t="shared" si="104"/>
        <v>0</v>
      </c>
      <c r="AB491">
        <f t="shared" si="105"/>
        <v>0</v>
      </c>
    </row>
    <row r="492" spans="1:28" x14ac:dyDescent="0.25">
      <c r="A492" s="92"/>
      <c r="C492" s="102"/>
      <c r="D492" s="6"/>
      <c r="E492" s="6"/>
      <c r="F492" s="6"/>
      <c r="G492" s="95">
        <f t="shared" si="94"/>
        <v>0</v>
      </c>
      <c r="H492" s="9"/>
      <c r="I492" s="9"/>
      <c r="J492" s="101">
        <f t="shared" si="95"/>
        <v>-43.980000000000004</v>
      </c>
      <c r="K492" s="104">
        <f t="shared" si="96"/>
        <v>-38.290092286261547</v>
      </c>
      <c r="L492" s="103">
        <f t="shared" si="97"/>
        <v>0</v>
      </c>
      <c r="M492" s="6">
        <v>490</v>
      </c>
      <c r="N492" s="105">
        <f t="shared" si="98"/>
        <v>70.879999999999981</v>
      </c>
      <c r="O492" s="105">
        <f t="shared" si="99"/>
        <v>114.85999999999999</v>
      </c>
      <c r="S492" s="145">
        <f t="shared" si="100"/>
        <v>0</v>
      </c>
      <c r="T492" s="149">
        <f t="shared" si="101"/>
        <v>0</v>
      </c>
      <c r="U492" s="6" t="e">
        <f t="shared" si="102"/>
        <v>#DIV/0!</v>
      </c>
      <c r="Z492">
        <f t="shared" si="103"/>
        <v>0</v>
      </c>
      <c r="AA492">
        <f t="shared" si="104"/>
        <v>0</v>
      </c>
      <c r="AB492">
        <f t="shared" si="105"/>
        <v>0</v>
      </c>
    </row>
    <row r="493" spans="1:28" x14ac:dyDescent="0.25">
      <c r="A493" s="92"/>
      <c r="C493" s="102"/>
      <c r="D493" s="6"/>
      <c r="E493" s="6"/>
      <c r="F493" s="6"/>
      <c r="G493" s="95">
        <f t="shared" si="94"/>
        <v>0</v>
      </c>
      <c r="H493" s="9"/>
      <c r="I493" s="9"/>
      <c r="J493" s="101">
        <f t="shared" si="95"/>
        <v>-43.980000000000004</v>
      </c>
      <c r="K493" s="104">
        <f t="shared" si="96"/>
        <v>-38.290092286261547</v>
      </c>
      <c r="L493" s="103">
        <f t="shared" si="97"/>
        <v>0</v>
      </c>
      <c r="M493" s="6">
        <v>491</v>
      </c>
      <c r="N493" s="105">
        <f t="shared" si="98"/>
        <v>70.879999999999981</v>
      </c>
      <c r="O493" s="105">
        <f t="shared" si="99"/>
        <v>114.85999999999999</v>
      </c>
      <c r="S493" s="145">
        <f t="shared" si="100"/>
        <v>0</v>
      </c>
      <c r="T493" s="149">
        <f t="shared" si="101"/>
        <v>0</v>
      </c>
      <c r="U493" s="6" t="e">
        <f t="shared" si="102"/>
        <v>#DIV/0!</v>
      </c>
      <c r="Z493">
        <f t="shared" si="103"/>
        <v>0</v>
      </c>
      <c r="AA493">
        <f t="shared" si="104"/>
        <v>0</v>
      </c>
      <c r="AB493">
        <f t="shared" si="105"/>
        <v>0</v>
      </c>
    </row>
    <row r="494" spans="1:28" x14ac:dyDescent="0.25">
      <c r="A494" s="92"/>
      <c r="C494" s="102"/>
      <c r="D494" s="6"/>
      <c r="E494" s="6"/>
      <c r="F494" s="6"/>
      <c r="G494" s="95">
        <f t="shared" si="94"/>
        <v>0</v>
      </c>
      <c r="H494" s="9"/>
      <c r="I494" s="9"/>
      <c r="J494" s="101">
        <f t="shared" si="95"/>
        <v>-43.980000000000004</v>
      </c>
      <c r="K494" s="104">
        <f t="shared" si="96"/>
        <v>-38.290092286261547</v>
      </c>
      <c r="L494" s="103">
        <f t="shared" si="97"/>
        <v>0</v>
      </c>
      <c r="M494" s="6">
        <v>492</v>
      </c>
      <c r="N494" s="105">
        <f t="shared" si="98"/>
        <v>70.879999999999981</v>
      </c>
      <c r="O494" s="105">
        <f t="shared" si="99"/>
        <v>114.85999999999999</v>
      </c>
      <c r="S494" s="145">
        <f t="shared" si="100"/>
        <v>0</v>
      </c>
      <c r="T494" s="149">
        <f t="shared" si="101"/>
        <v>0</v>
      </c>
      <c r="U494" s="6" t="e">
        <f t="shared" si="102"/>
        <v>#DIV/0!</v>
      </c>
      <c r="Z494">
        <f t="shared" si="103"/>
        <v>0</v>
      </c>
      <c r="AA494">
        <f t="shared" si="104"/>
        <v>0</v>
      </c>
      <c r="AB494">
        <f t="shared" si="105"/>
        <v>0</v>
      </c>
    </row>
    <row r="495" spans="1:28" x14ac:dyDescent="0.25">
      <c r="A495" s="92"/>
      <c r="C495" s="102"/>
      <c r="D495" s="6"/>
      <c r="E495" s="6"/>
      <c r="F495" s="6"/>
      <c r="G495" s="95">
        <f t="shared" si="94"/>
        <v>0</v>
      </c>
      <c r="H495" s="9"/>
      <c r="I495" s="9"/>
      <c r="J495" s="101">
        <f t="shared" si="95"/>
        <v>-43.980000000000004</v>
      </c>
      <c r="K495" s="104">
        <f t="shared" si="96"/>
        <v>-38.290092286261547</v>
      </c>
      <c r="L495" s="103">
        <f t="shared" si="97"/>
        <v>0</v>
      </c>
      <c r="M495" s="6">
        <v>493</v>
      </c>
      <c r="N495" s="105">
        <f t="shared" si="98"/>
        <v>70.879999999999981</v>
      </c>
      <c r="O495" s="105">
        <f t="shared" si="99"/>
        <v>114.85999999999999</v>
      </c>
      <c r="S495" s="145">
        <f t="shared" si="100"/>
        <v>0</v>
      </c>
      <c r="T495" s="149">
        <f t="shared" si="101"/>
        <v>0</v>
      </c>
      <c r="U495" s="6" t="e">
        <f t="shared" si="102"/>
        <v>#DIV/0!</v>
      </c>
      <c r="Z495">
        <f t="shared" si="103"/>
        <v>0</v>
      </c>
      <c r="AA495">
        <f t="shared" si="104"/>
        <v>0</v>
      </c>
      <c r="AB495">
        <f t="shared" si="105"/>
        <v>0</v>
      </c>
    </row>
    <row r="496" spans="1:28" x14ac:dyDescent="0.25">
      <c r="A496" s="92"/>
      <c r="C496" s="102"/>
      <c r="D496" s="6"/>
      <c r="E496" s="6"/>
      <c r="F496" s="6"/>
      <c r="G496" s="95">
        <f t="shared" si="94"/>
        <v>0</v>
      </c>
      <c r="H496" s="9"/>
      <c r="I496" s="9"/>
      <c r="J496" s="101">
        <f t="shared" si="95"/>
        <v>-43.980000000000004</v>
      </c>
      <c r="K496" s="104">
        <f t="shared" si="96"/>
        <v>-38.290092286261547</v>
      </c>
      <c r="L496" s="103">
        <f t="shared" si="97"/>
        <v>0</v>
      </c>
      <c r="M496" s="6">
        <v>494</v>
      </c>
      <c r="N496" s="105">
        <f t="shared" si="98"/>
        <v>70.879999999999981</v>
      </c>
      <c r="O496" s="105">
        <f t="shared" si="99"/>
        <v>114.85999999999999</v>
      </c>
      <c r="S496" s="145">
        <f t="shared" si="100"/>
        <v>0</v>
      </c>
      <c r="T496" s="149">
        <f t="shared" si="101"/>
        <v>0</v>
      </c>
      <c r="U496" s="6" t="e">
        <f t="shared" si="102"/>
        <v>#DIV/0!</v>
      </c>
      <c r="Z496">
        <f t="shared" si="103"/>
        <v>0</v>
      </c>
      <c r="AA496">
        <f t="shared" si="104"/>
        <v>0</v>
      </c>
      <c r="AB496">
        <f t="shared" si="105"/>
        <v>0</v>
      </c>
    </row>
    <row r="497" spans="1:28" x14ac:dyDescent="0.25">
      <c r="A497" s="92"/>
      <c r="C497" s="102"/>
      <c r="D497" s="6"/>
      <c r="E497" s="6"/>
      <c r="F497" s="6"/>
      <c r="G497" s="95">
        <f t="shared" si="94"/>
        <v>0</v>
      </c>
      <c r="H497" s="9"/>
      <c r="I497" s="9"/>
      <c r="J497" s="101">
        <f t="shared" si="95"/>
        <v>-43.980000000000004</v>
      </c>
      <c r="K497" s="104">
        <f t="shared" si="96"/>
        <v>-38.290092286261547</v>
      </c>
      <c r="L497" s="103">
        <f t="shared" si="97"/>
        <v>0</v>
      </c>
      <c r="M497" s="6">
        <v>495</v>
      </c>
      <c r="N497" s="105">
        <f t="shared" si="98"/>
        <v>70.879999999999981</v>
      </c>
      <c r="O497" s="105">
        <f t="shared" si="99"/>
        <v>114.85999999999999</v>
      </c>
      <c r="S497" s="145">
        <f t="shared" si="100"/>
        <v>0</v>
      </c>
      <c r="T497" s="149">
        <f t="shared" si="101"/>
        <v>0</v>
      </c>
      <c r="U497" s="6" t="e">
        <f t="shared" si="102"/>
        <v>#DIV/0!</v>
      </c>
      <c r="Z497">
        <f t="shared" si="103"/>
        <v>0</v>
      </c>
      <c r="AA497">
        <f t="shared" si="104"/>
        <v>0</v>
      </c>
      <c r="AB497">
        <f t="shared" si="105"/>
        <v>0</v>
      </c>
    </row>
    <row r="498" spans="1:28" x14ac:dyDescent="0.25">
      <c r="A498" s="92"/>
      <c r="C498" s="102"/>
      <c r="D498" s="6"/>
      <c r="E498" s="6"/>
      <c r="F498" s="6"/>
      <c r="G498" s="95">
        <f t="shared" si="94"/>
        <v>0</v>
      </c>
      <c r="H498" s="9"/>
      <c r="I498" s="9"/>
      <c r="J498" s="101">
        <f t="shared" si="95"/>
        <v>-43.980000000000004</v>
      </c>
      <c r="K498" s="104">
        <f t="shared" si="96"/>
        <v>-38.290092286261547</v>
      </c>
      <c r="L498" s="103">
        <f t="shared" si="97"/>
        <v>0</v>
      </c>
      <c r="M498" s="6">
        <v>496</v>
      </c>
      <c r="N498" s="105">
        <f t="shared" si="98"/>
        <v>70.879999999999981</v>
      </c>
      <c r="O498" s="105">
        <f t="shared" si="99"/>
        <v>114.85999999999999</v>
      </c>
      <c r="S498" s="145">
        <f t="shared" si="100"/>
        <v>0</v>
      </c>
      <c r="T498" s="149">
        <f t="shared" si="101"/>
        <v>0</v>
      </c>
      <c r="U498" s="6" t="e">
        <f t="shared" si="102"/>
        <v>#DIV/0!</v>
      </c>
      <c r="Z498">
        <f t="shared" si="103"/>
        <v>0</v>
      </c>
      <c r="AA498">
        <f t="shared" si="104"/>
        <v>0</v>
      </c>
      <c r="AB498">
        <f t="shared" si="105"/>
        <v>0</v>
      </c>
    </row>
    <row r="499" spans="1:28" x14ac:dyDescent="0.25">
      <c r="A499" s="92"/>
      <c r="C499" s="102"/>
      <c r="D499" s="6"/>
      <c r="E499" s="6"/>
      <c r="F499" s="6"/>
      <c r="G499" s="95">
        <f t="shared" si="94"/>
        <v>0</v>
      </c>
      <c r="H499" s="9"/>
      <c r="I499" s="9"/>
      <c r="J499" s="101">
        <f t="shared" si="95"/>
        <v>-43.980000000000004</v>
      </c>
      <c r="K499" s="104">
        <f t="shared" si="96"/>
        <v>-38.290092286261547</v>
      </c>
      <c r="L499" s="103">
        <f t="shared" si="97"/>
        <v>0</v>
      </c>
      <c r="M499" s="6">
        <v>497</v>
      </c>
      <c r="N499" s="105">
        <f t="shared" si="98"/>
        <v>70.879999999999981</v>
      </c>
      <c r="O499" s="105">
        <f t="shared" si="99"/>
        <v>114.85999999999999</v>
      </c>
      <c r="S499" s="145">
        <f t="shared" si="100"/>
        <v>0</v>
      </c>
      <c r="T499" s="149">
        <f t="shared" si="101"/>
        <v>0</v>
      </c>
      <c r="U499" s="6" t="e">
        <f t="shared" si="102"/>
        <v>#DIV/0!</v>
      </c>
      <c r="Z499">
        <f t="shared" si="103"/>
        <v>0</v>
      </c>
      <c r="AA499">
        <f t="shared" si="104"/>
        <v>0</v>
      </c>
      <c r="AB499">
        <f t="shared" si="105"/>
        <v>0</v>
      </c>
    </row>
    <row r="500" spans="1:28" x14ac:dyDescent="0.25">
      <c r="A500" s="92"/>
      <c r="C500" s="102"/>
      <c r="D500" s="6"/>
      <c r="E500" s="6"/>
      <c r="F500" s="6"/>
      <c r="G500" s="95">
        <f t="shared" si="94"/>
        <v>0</v>
      </c>
      <c r="H500" s="9"/>
      <c r="I500" s="9"/>
      <c r="J500" s="101">
        <f t="shared" si="95"/>
        <v>-43.980000000000004</v>
      </c>
      <c r="K500" s="104">
        <f t="shared" si="96"/>
        <v>-38.290092286261547</v>
      </c>
      <c r="L500" s="103">
        <f t="shared" si="97"/>
        <v>0</v>
      </c>
      <c r="M500" s="6">
        <v>498</v>
      </c>
      <c r="N500" s="105">
        <f t="shared" si="98"/>
        <v>70.879999999999981</v>
      </c>
      <c r="O500" s="105">
        <f t="shared" si="99"/>
        <v>114.85999999999999</v>
      </c>
      <c r="S500" s="145">
        <f t="shared" si="100"/>
        <v>0</v>
      </c>
      <c r="T500" s="149">
        <f t="shared" si="101"/>
        <v>0</v>
      </c>
      <c r="U500" s="6" t="e">
        <f t="shared" si="102"/>
        <v>#DIV/0!</v>
      </c>
      <c r="Z500">
        <f t="shared" si="103"/>
        <v>0</v>
      </c>
      <c r="AA500">
        <f t="shared" si="104"/>
        <v>0</v>
      </c>
      <c r="AB500">
        <f t="shared" si="105"/>
        <v>0</v>
      </c>
    </row>
    <row r="501" spans="1:28" x14ac:dyDescent="0.25">
      <c r="A501" s="92"/>
      <c r="C501" s="102"/>
      <c r="D501" s="6"/>
      <c r="E501" s="6"/>
      <c r="F501" s="6"/>
      <c r="G501" s="95">
        <f t="shared" si="94"/>
        <v>0</v>
      </c>
      <c r="H501" s="9"/>
      <c r="I501" s="9"/>
      <c r="J501" s="101">
        <f t="shared" si="95"/>
        <v>-43.980000000000004</v>
      </c>
      <c r="K501" s="104">
        <f t="shared" si="96"/>
        <v>-38.290092286261547</v>
      </c>
      <c r="L501" s="103">
        <f t="shared" si="97"/>
        <v>0</v>
      </c>
      <c r="M501" s="6">
        <v>499</v>
      </c>
      <c r="N501" s="105">
        <f t="shared" si="98"/>
        <v>70.879999999999981</v>
      </c>
      <c r="O501" s="105">
        <f t="shared" si="99"/>
        <v>114.85999999999999</v>
      </c>
      <c r="S501" s="145">
        <f t="shared" si="100"/>
        <v>0</v>
      </c>
      <c r="T501" s="149">
        <f t="shared" si="101"/>
        <v>0</v>
      </c>
      <c r="U501" s="6" t="e">
        <f t="shared" si="102"/>
        <v>#DIV/0!</v>
      </c>
      <c r="Z501">
        <f t="shared" si="103"/>
        <v>0</v>
      </c>
      <c r="AA501">
        <f t="shared" si="104"/>
        <v>0</v>
      </c>
      <c r="AB501">
        <f t="shared" si="105"/>
        <v>0</v>
      </c>
    </row>
    <row r="502" spans="1:28" x14ac:dyDescent="0.25">
      <c r="A502" s="92"/>
      <c r="C502" s="102"/>
      <c r="D502" s="6"/>
      <c r="E502" s="6"/>
      <c r="F502" s="6"/>
      <c r="G502" s="95">
        <f t="shared" si="94"/>
        <v>0</v>
      </c>
      <c r="H502" s="9"/>
      <c r="I502" s="9"/>
      <c r="J502" s="101">
        <f t="shared" si="95"/>
        <v>-43.980000000000004</v>
      </c>
      <c r="K502" s="104">
        <f t="shared" si="96"/>
        <v>-38.290092286261547</v>
      </c>
      <c r="L502" s="103">
        <f t="shared" si="97"/>
        <v>0</v>
      </c>
      <c r="M502" s="6">
        <v>500</v>
      </c>
      <c r="N502" s="105">
        <f t="shared" si="98"/>
        <v>70.879999999999981</v>
      </c>
      <c r="O502" s="105">
        <f t="shared" si="99"/>
        <v>114.85999999999999</v>
      </c>
      <c r="S502" s="145">
        <f t="shared" si="100"/>
        <v>0</v>
      </c>
      <c r="T502" s="149">
        <f t="shared" si="101"/>
        <v>0</v>
      </c>
      <c r="U502" s="6" t="e">
        <f t="shared" si="102"/>
        <v>#DIV/0!</v>
      </c>
      <c r="Z502">
        <f t="shared" si="103"/>
        <v>0</v>
      </c>
      <c r="AA502">
        <f t="shared" si="104"/>
        <v>0</v>
      </c>
      <c r="AB502">
        <f t="shared" si="105"/>
        <v>0</v>
      </c>
    </row>
    <row r="503" spans="1:28" x14ac:dyDescent="0.25">
      <c r="A503" s="92"/>
      <c r="C503" s="102"/>
      <c r="D503" s="6"/>
      <c r="E503" s="6"/>
      <c r="F503" s="6"/>
      <c r="G503" s="95">
        <f t="shared" si="94"/>
        <v>0</v>
      </c>
      <c r="H503" s="9"/>
      <c r="I503" s="9"/>
      <c r="J503" s="101">
        <f t="shared" si="95"/>
        <v>-43.980000000000004</v>
      </c>
      <c r="K503" s="104">
        <f t="shared" si="96"/>
        <v>-38.290092286261547</v>
      </c>
      <c r="L503" s="103">
        <f t="shared" si="97"/>
        <v>0</v>
      </c>
      <c r="M503" s="6">
        <v>501</v>
      </c>
      <c r="N503" s="105">
        <f t="shared" si="98"/>
        <v>70.879999999999981</v>
      </c>
      <c r="O503" s="105">
        <f t="shared" si="99"/>
        <v>114.85999999999999</v>
      </c>
      <c r="S503" s="145">
        <f t="shared" si="100"/>
        <v>0</v>
      </c>
      <c r="T503" s="149">
        <f t="shared" si="101"/>
        <v>0</v>
      </c>
      <c r="U503" s="6" t="e">
        <f t="shared" si="102"/>
        <v>#DIV/0!</v>
      </c>
      <c r="Z503">
        <f t="shared" si="103"/>
        <v>0</v>
      </c>
      <c r="AA503">
        <f t="shared" si="104"/>
        <v>0</v>
      </c>
      <c r="AB503">
        <f t="shared" si="105"/>
        <v>0</v>
      </c>
    </row>
    <row r="504" spans="1:28" x14ac:dyDescent="0.25">
      <c r="A504" s="92"/>
      <c r="C504" s="102"/>
      <c r="D504" s="6"/>
      <c r="E504" s="6"/>
      <c r="F504" s="6"/>
      <c r="G504" s="95">
        <f t="shared" si="94"/>
        <v>0</v>
      </c>
      <c r="H504" s="9"/>
      <c r="I504" s="9"/>
      <c r="J504" s="101">
        <f t="shared" si="95"/>
        <v>-43.980000000000004</v>
      </c>
      <c r="K504" s="104">
        <f t="shared" si="96"/>
        <v>-38.290092286261547</v>
      </c>
      <c r="L504" s="103">
        <f t="shared" si="97"/>
        <v>0</v>
      </c>
      <c r="M504" s="6">
        <v>502</v>
      </c>
      <c r="N504" s="105">
        <f t="shared" si="98"/>
        <v>70.879999999999981</v>
      </c>
      <c r="O504" s="105">
        <f t="shared" si="99"/>
        <v>114.85999999999999</v>
      </c>
      <c r="S504" s="145">
        <f t="shared" si="100"/>
        <v>0</v>
      </c>
      <c r="T504" s="149">
        <f t="shared" si="101"/>
        <v>0</v>
      </c>
      <c r="U504" s="6" t="e">
        <f t="shared" si="102"/>
        <v>#DIV/0!</v>
      </c>
      <c r="Z504">
        <f t="shared" si="103"/>
        <v>0</v>
      </c>
      <c r="AA504">
        <f t="shared" si="104"/>
        <v>0</v>
      </c>
      <c r="AB504">
        <f t="shared" si="105"/>
        <v>0</v>
      </c>
    </row>
    <row r="505" spans="1:28" x14ac:dyDescent="0.25">
      <c r="A505" s="92"/>
      <c r="C505" s="102"/>
      <c r="D505" s="6"/>
      <c r="E505" s="6"/>
      <c r="F505" s="6"/>
      <c r="G505" s="95">
        <f t="shared" si="94"/>
        <v>0</v>
      </c>
      <c r="H505" s="9"/>
      <c r="I505" s="9"/>
      <c r="J505" s="101">
        <f t="shared" si="95"/>
        <v>-43.980000000000004</v>
      </c>
      <c r="K505" s="104">
        <f t="shared" si="96"/>
        <v>-38.290092286261547</v>
      </c>
      <c r="L505" s="103">
        <f t="shared" si="97"/>
        <v>0</v>
      </c>
      <c r="M505" s="6">
        <v>503</v>
      </c>
      <c r="N505" s="105">
        <f t="shared" si="98"/>
        <v>70.879999999999981</v>
      </c>
      <c r="O505" s="105">
        <f t="shared" si="99"/>
        <v>114.85999999999999</v>
      </c>
      <c r="S505" s="145">
        <f t="shared" si="100"/>
        <v>0</v>
      </c>
      <c r="T505" s="149">
        <f t="shared" si="101"/>
        <v>0</v>
      </c>
      <c r="U505" s="6" t="e">
        <f t="shared" si="102"/>
        <v>#DIV/0!</v>
      </c>
      <c r="Z505">
        <f t="shared" si="103"/>
        <v>0</v>
      </c>
      <c r="AA505">
        <f t="shared" si="104"/>
        <v>0</v>
      </c>
      <c r="AB505">
        <f t="shared" si="105"/>
        <v>0</v>
      </c>
    </row>
    <row r="506" spans="1:28" x14ac:dyDescent="0.25">
      <c r="A506" s="92"/>
      <c r="C506" s="102"/>
      <c r="D506" s="6"/>
      <c r="E506" s="6"/>
      <c r="F506" s="6"/>
      <c r="G506" s="95">
        <f t="shared" si="94"/>
        <v>0</v>
      </c>
      <c r="H506" s="9"/>
      <c r="I506" s="9"/>
      <c r="J506" s="101">
        <f t="shared" si="95"/>
        <v>-43.980000000000004</v>
      </c>
      <c r="K506" s="104">
        <f t="shared" si="96"/>
        <v>-38.290092286261547</v>
      </c>
      <c r="L506" s="103">
        <f t="shared" si="97"/>
        <v>0</v>
      </c>
      <c r="M506" s="6">
        <v>504</v>
      </c>
      <c r="N506" s="105">
        <f t="shared" si="98"/>
        <v>70.879999999999981</v>
      </c>
      <c r="O506" s="105">
        <f t="shared" si="99"/>
        <v>114.85999999999999</v>
      </c>
      <c r="S506" s="145">
        <f t="shared" si="100"/>
        <v>0</v>
      </c>
      <c r="T506" s="149">
        <f t="shared" si="101"/>
        <v>0</v>
      </c>
      <c r="U506" s="6" t="e">
        <f t="shared" si="102"/>
        <v>#DIV/0!</v>
      </c>
      <c r="Z506">
        <f t="shared" si="103"/>
        <v>0</v>
      </c>
      <c r="AA506">
        <f t="shared" si="104"/>
        <v>0</v>
      </c>
      <c r="AB506">
        <f t="shared" si="105"/>
        <v>0</v>
      </c>
    </row>
    <row r="507" spans="1:28" x14ac:dyDescent="0.25">
      <c r="A507" s="92"/>
      <c r="C507" s="102"/>
      <c r="D507" s="6"/>
      <c r="E507" s="6"/>
      <c r="F507" s="6"/>
      <c r="G507" s="95">
        <f t="shared" si="94"/>
        <v>0</v>
      </c>
      <c r="H507" s="9"/>
      <c r="I507" s="9"/>
      <c r="J507" s="101">
        <f t="shared" si="95"/>
        <v>-43.980000000000004</v>
      </c>
      <c r="K507" s="104">
        <f t="shared" si="96"/>
        <v>-38.290092286261547</v>
      </c>
      <c r="L507" s="103">
        <f t="shared" si="97"/>
        <v>0</v>
      </c>
      <c r="M507" s="6">
        <v>505</v>
      </c>
      <c r="N507" s="105">
        <f t="shared" si="98"/>
        <v>70.879999999999981</v>
      </c>
      <c r="O507" s="105">
        <f t="shared" si="99"/>
        <v>114.85999999999999</v>
      </c>
      <c r="S507" s="145">
        <f t="shared" si="100"/>
        <v>0</v>
      </c>
      <c r="T507" s="149">
        <f t="shared" si="101"/>
        <v>0</v>
      </c>
      <c r="U507" s="6" t="e">
        <f t="shared" si="102"/>
        <v>#DIV/0!</v>
      </c>
      <c r="Z507">
        <f t="shared" si="103"/>
        <v>0</v>
      </c>
      <c r="AA507">
        <f t="shared" si="104"/>
        <v>0</v>
      </c>
      <c r="AB507">
        <f t="shared" si="105"/>
        <v>0</v>
      </c>
    </row>
    <row r="508" spans="1:28" x14ac:dyDescent="0.25">
      <c r="A508" s="92"/>
      <c r="C508" s="102"/>
      <c r="D508" s="6"/>
      <c r="E508" s="6"/>
      <c r="F508" s="6"/>
      <c r="G508" s="95">
        <f t="shared" si="94"/>
        <v>0</v>
      </c>
      <c r="H508" s="9"/>
      <c r="I508" s="9"/>
      <c r="J508" s="101">
        <f t="shared" si="95"/>
        <v>-43.980000000000004</v>
      </c>
      <c r="K508" s="104">
        <f t="shared" si="96"/>
        <v>-38.290092286261547</v>
      </c>
      <c r="L508" s="103">
        <f t="shared" si="97"/>
        <v>0</v>
      </c>
      <c r="M508" s="6">
        <v>506</v>
      </c>
      <c r="N508" s="105">
        <f t="shared" si="98"/>
        <v>70.879999999999981</v>
      </c>
      <c r="O508" s="105">
        <f t="shared" si="99"/>
        <v>114.85999999999999</v>
      </c>
      <c r="S508" s="145">
        <f t="shared" si="100"/>
        <v>0</v>
      </c>
      <c r="T508" s="149">
        <f t="shared" si="101"/>
        <v>0</v>
      </c>
      <c r="U508" s="6" t="e">
        <f t="shared" si="102"/>
        <v>#DIV/0!</v>
      </c>
      <c r="Z508">
        <f t="shared" si="103"/>
        <v>0</v>
      </c>
      <c r="AA508">
        <f t="shared" si="104"/>
        <v>0</v>
      </c>
      <c r="AB508">
        <f t="shared" si="105"/>
        <v>0</v>
      </c>
    </row>
    <row r="509" spans="1:28" x14ac:dyDescent="0.25">
      <c r="A509" s="92"/>
      <c r="C509" s="102"/>
      <c r="D509" s="6"/>
      <c r="E509" s="6"/>
      <c r="F509" s="6"/>
      <c r="G509" s="95">
        <f t="shared" ref="G509:G572" si="106">H509+I509</f>
        <v>0</v>
      </c>
      <c r="H509" s="9"/>
      <c r="I509" s="9"/>
      <c r="J509" s="101">
        <f t="shared" ref="J509:J572" si="107">J508-C509+G509</f>
        <v>-43.980000000000004</v>
      </c>
      <c r="K509" s="104">
        <f t="shared" ref="K509:K572" si="108">(N509-O509)/O509*100</f>
        <v>-38.290092286261547</v>
      </c>
      <c r="L509" s="103">
        <f t="shared" ref="L509:L572" si="109">SUM(C410:C509)/100</f>
        <v>0</v>
      </c>
      <c r="M509" s="6">
        <v>507</v>
      </c>
      <c r="N509" s="105">
        <f t="shared" ref="N509:N572" si="110">N508+G509</f>
        <v>70.879999999999981</v>
      </c>
      <c r="O509" s="105">
        <f t="shared" ref="O509:O572" si="111">O508+C509</f>
        <v>114.85999999999999</v>
      </c>
      <c r="S509" s="145">
        <f t="shared" ref="S509:S572" si="112">D509-R509</f>
        <v>0</v>
      </c>
      <c r="T509" s="149">
        <f t="shared" ref="T509:T572" si="113">IF(S509&gt;0,S509/E509*100,0)</f>
        <v>0</v>
      </c>
      <c r="U509" s="6" t="e">
        <f t="shared" ref="U509:U572" si="114">D509/E509*100</f>
        <v>#DIV/0!</v>
      </c>
      <c r="Z509">
        <f t="shared" si="103"/>
        <v>0</v>
      </c>
      <c r="AA509">
        <f t="shared" si="104"/>
        <v>0</v>
      </c>
      <c r="AB509">
        <f t="shared" si="105"/>
        <v>0</v>
      </c>
    </row>
    <row r="510" spans="1:28" x14ac:dyDescent="0.25">
      <c r="A510" s="92"/>
      <c r="C510" s="102"/>
      <c r="D510" s="6"/>
      <c r="E510" s="6"/>
      <c r="F510" s="6"/>
      <c r="G510" s="95">
        <f t="shared" si="106"/>
        <v>0</v>
      </c>
      <c r="H510" s="9"/>
      <c r="I510" s="9"/>
      <c r="J510" s="101">
        <f t="shared" si="107"/>
        <v>-43.980000000000004</v>
      </c>
      <c r="K510" s="104">
        <f t="shared" si="108"/>
        <v>-38.290092286261547</v>
      </c>
      <c r="L510" s="103">
        <f t="shared" si="109"/>
        <v>0</v>
      </c>
      <c r="M510" s="6">
        <v>508</v>
      </c>
      <c r="N510" s="105">
        <f t="shared" si="110"/>
        <v>70.879999999999981</v>
      </c>
      <c r="O510" s="105">
        <f t="shared" si="111"/>
        <v>114.85999999999999</v>
      </c>
      <c r="S510" s="145">
        <f t="shared" si="112"/>
        <v>0</v>
      </c>
      <c r="T510" s="149">
        <f t="shared" si="113"/>
        <v>0</v>
      </c>
      <c r="U510" s="6" t="e">
        <f t="shared" si="114"/>
        <v>#DIV/0!</v>
      </c>
      <c r="Z510">
        <f t="shared" si="103"/>
        <v>0</v>
      </c>
      <c r="AA510">
        <f t="shared" si="104"/>
        <v>0</v>
      </c>
      <c r="AB510">
        <f t="shared" si="105"/>
        <v>0</v>
      </c>
    </row>
    <row r="511" spans="1:28" x14ac:dyDescent="0.25">
      <c r="A511" s="92"/>
      <c r="C511" s="102"/>
      <c r="D511" s="6"/>
      <c r="E511" s="6"/>
      <c r="F511" s="6"/>
      <c r="G511" s="95">
        <f t="shared" si="106"/>
        <v>0</v>
      </c>
      <c r="H511" s="9"/>
      <c r="I511" s="9"/>
      <c r="J511" s="101">
        <f t="shared" si="107"/>
        <v>-43.980000000000004</v>
      </c>
      <c r="K511" s="104">
        <f t="shared" si="108"/>
        <v>-38.290092286261547</v>
      </c>
      <c r="L511" s="103">
        <f t="shared" si="109"/>
        <v>0</v>
      </c>
      <c r="M511" s="6">
        <v>509</v>
      </c>
      <c r="N511" s="105">
        <f t="shared" si="110"/>
        <v>70.879999999999981</v>
      </c>
      <c r="O511" s="105">
        <f t="shared" si="111"/>
        <v>114.85999999999999</v>
      </c>
      <c r="S511" s="145">
        <f t="shared" si="112"/>
        <v>0</v>
      </c>
      <c r="T511" s="149">
        <f t="shared" si="113"/>
        <v>0</v>
      </c>
      <c r="U511" s="6" t="e">
        <f t="shared" si="114"/>
        <v>#DIV/0!</v>
      </c>
      <c r="Z511">
        <f t="shared" si="103"/>
        <v>0</v>
      </c>
      <c r="AA511">
        <f t="shared" si="104"/>
        <v>0</v>
      </c>
      <c r="AB511">
        <f t="shared" si="105"/>
        <v>0</v>
      </c>
    </row>
    <row r="512" spans="1:28" x14ac:dyDescent="0.25">
      <c r="A512" s="92"/>
      <c r="C512" s="102"/>
      <c r="D512" s="6"/>
      <c r="E512" s="6"/>
      <c r="F512" s="6"/>
      <c r="G512" s="95">
        <f t="shared" si="106"/>
        <v>0</v>
      </c>
      <c r="H512" s="9"/>
      <c r="I512" s="9"/>
      <c r="J512" s="101">
        <f t="shared" si="107"/>
        <v>-43.980000000000004</v>
      </c>
      <c r="K512" s="104">
        <f t="shared" si="108"/>
        <v>-38.290092286261547</v>
      </c>
      <c r="L512" s="103">
        <f t="shared" si="109"/>
        <v>0</v>
      </c>
      <c r="M512" s="6">
        <v>510</v>
      </c>
      <c r="N512" s="105">
        <f t="shared" si="110"/>
        <v>70.879999999999981</v>
      </c>
      <c r="O512" s="105">
        <f t="shared" si="111"/>
        <v>114.85999999999999</v>
      </c>
      <c r="S512" s="145">
        <f t="shared" si="112"/>
        <v>0</v>
      </c>
      <c r="T512" s="149">
        <f t="shared" si="113"/>
        <v>0</v>
      </c>
      <c r="U512" s="6" t="e">
        <f t="shared" si="114"/>
        <v>#DIV/0!</v>
      </c>
      <c r="Z512">
        <f t="shared" si="103"/>
        <v>0</v>
      </c>
      <c r="AA512">
        <f t="shared" si="104"/>
        <v>0</v>
      </c>
      <c r="AB512">
        <f t="shared" si="105"/>
        <v>0</v>
      </c>
    </row>
    <row r="513" spans="1:28" x14ac:dyDescent="0.25">
      <c r="A513" s="92"/>
      <c r="C513" s="102"/>
      <c r="D513" s="6"/>
      <c r="E513" s="6"/>
      <c r="F513" s="6"/>
      <c r="G513" s="95">
        <f t="shared" si="106"/>
        <v>0</v>
      </c>
      <c r="H513" s="9"/>
      <c r="I513" s="9"/>
      <c r="J513" s="101">
        <f t="shared" si="107"/>
        <v>-43.980000000000004</v>
      </c>
      <c r="K513" s="104">
        <f t="shared" si="108"/>
        <v>-38.290092286261547</v>
      </c>
      <c r="L513" s="103">
        <f t="shared" si="109"/>
        <v>0</v>
      </c>
      <c r="M513" s="6">
        <v>511</v>
      </c>
      <c r="N513" s="105">
        <f t="shared" si="110"/>
        <v>70.879999999999981</v>
      </c>
      <c r="O513" s="105">
        <f t="shared" si="111"/>
        <v>114.85999999999999</v>
      </c>
      <c r="S513" s="145">
        <f t="shared" si="112"/>
        <v>0</v>
      </c>
      <c r="T513" s="149">
        <f t="shared" si="113"/>
        <v>0</v>
      </c>
      <c r="U513" s="6" t="e">
        <f t="shared" si="114"/>
        <v>#DIV/0!</v>
      </c>
      <c r="Z513">
        <f t="shared" si="103"/>
        <v>0</v>
      </c>
      <c r="AA513">
        <f t="shared" si="104"/>
        <v>0</v>
      </c>
      <c r="AB513">
        <f t="shared" si="105"/>
        <v>0</v>
      </c>
    </row>
    <row r="514" spans="1:28" x14ac:dyDescent="0.25">
      <c r="A514" s="92"/>
      <c r="C514" s="102"/>
      <c r="D514" s="6"/>
      <c r="E514" s="6"/>
      <c r="F514" s="6"/>
      <c r="G514" s="95">
        <f t="shared" si="106"/>
        <v>0</v>
      </c>
      <c r="H514" s="9"/>
      <c r="I514" s="9"/>
      <c r="J514" s="101">
        <f t="shared" si="107"/>
        <v>-43.980000000000004</v>
      </c>
      <c r="K514" s="104">
        <f t="shared" si="108"/>
        <v>-38.290092286261547</v>
      </c>
      <c r="L514" s="103">
        <f t="shared" si="109"/>
        <v>0</v>
      </c>
      <c r="M514" s="6">
        <v>512</v>
      </c>
      <c r="N514" s="105">
        <f t="shared" si="110"/>
        <v>70.879999999999981</v>
      </c>
      <c r="O514" s="105">
        <f t="shared" si="111"/>
        <v>114.85999999999999</v>
      </c>
      <c r="S514" s="145">
        <f t="shared" si="112"/>
        <v>0</v>
      </c>
      <c r="T514" s="149">
        <f t="shared" si="113"/>
        <v>0</v>
      </c>
      <c r="U514" s="6" t="e">
        <f t="shared" si="114"/>
        <v>#DIV/0!</v>
      </c>
      <c r="Z514">
        <f t="shared" si="103"/>
        <v>0</v>
      </c>
      <c r="AA514">
        <f t="shared" si="104"/>
        <v>0</v>
      </c>
      <c r="AB514">
        <f t="shared" si="105"/>
        <v>0</v>
      </c>
    </row>
    <row r="515" spans="1:28" x14ac:dyDescent="0.25">
      <c r="A515" s="92"/>
      <c r="C515" s="102"/>
      <c r="D515" s="6"/>
      <c r="E515" s="6"/>
      <c r="F515" s="6"/>
      <c r="G515" s="95">
        <f t="shared" si="106"/>
        <v>0</v>
      </c>
      <c r="H515" s="9"/>
      <c r="I515" s="9"/>
      <c r="J515" s="101">
        <f t="shared" si="107"/>
        <v>-43.980000000000004</v>
      </c>
      <c r="K515" s="104">
        <f t="shared" si="108"/>
        <v>-38.290092286261547</v>
      </c>
      <c r="L515" s="103">
        <f t="shared" si="109"/>
        <v>0</v>
      </c>
      <c r="M515" s="6">
        <v>513</v>
      </c>
      <c r="N515" s="105">
        <f t="shared" si="110"/>
        <v>70.879999999999981</v>
      </c>
      <c r="O515" s="105">
        <f t="shared" si="111"/>
        <v>114.85999999999999</v>
      </c>
      <c r="S515" s="145">
        <f t="shared" si="112"/>
        <v>0</v>
      </c>
      <c r="T515" s="149">
        <f t="shared" si="113"/>
        <v>0</v>
      </c>
      <c r="U515" s="6" t="e">
        <f t="shared" si="114"/>
        <v>#DIV/0!</v>
      </c>
      <c r="Z515">
        <f t="shared" si="103"/>
        <v>0</v>
      </c>
      <c r="AA515">
        <f t="shared" si="104"/>
        <v>0</v>
      </c>
      <c r="AB515">
        <f t="shared" si="105"/>
        <v>0</v>
      </c>
    </row>
    <row r="516" spans="1:28" x14ac:dyDescent="0.25">
      <c r="A516" s="92"/>
      <c r="C516" s="102"/>
      <c r="D516" s="6"/>
      <c r="E516" s="6"/>
      <c r="F516" s="6"/>
      <c r="G516" s="95">
        <f t="shared" si="106"/>
        <v>0</v>
      </c>
      <c r="H516" s="9"/>
      <c r="I516" s="9"/>
      <c r="J516" s="101">
        <f t="shared" si="107"/>
        <v>-43.980000000000004</v>
      </c>
      <c r="K516" s="104">
        <f t="shared" si="108"/>
        <v>-38.290092286261547</v>
      </c>
      <c r="L516" s="103">
        <f t="shared" si="109"/>
        <v>0</v>
      </c>
      <c r="M516" s="6">
        <v>514</v>
      </c>
      <c r="N516" s="105">
        <f t="shared" si="110"/>
        <v>70.879999999999981</v>
      </c>
      <c r="O516" s="105">
        <f t="shared" si="111"/>
        <v>114.85999999999999</v>
      </c>
      <c r="S516" s="145">
        <f t="shared" si="112"/>
        <v>0</v>
      </c>
      <c r="T516" s="149">
        <f t="shared" si="113"/>
        <v>0</v>
      </c>
      <c r="U516" s="6" t="e">
        <f t="shared" si="114"/>
        <v>#DIV/0!</v>
      </c>
      <c r="Z516">
        <f t="shared" si="103"/>
        <v>0</v>
      </c>
      <c r="AA516">
        <f t="shared" si="104"/>
        <v>0</v>
      </c>
      <c r="AB516">
        <f t="shared" si="105"/>
        <v>0</v>
      </c>
    </row>
    <row r="517" spans="1:28" x14ac:dyDescent="0.25">
      <c r="A517" s="92"/>
      <c r="C517" s="102"/>
      <c r="D517" s="6"/>
      <c r="E517" s="6"/>
      <c r="F517" s="6"/>
      <c r="G517" s="95">
        <f t="shared" si="106"/>
        <v>0</v>
      </c>
      <c r="H517" s="9"/>
      <c r="I517" s="9"/>
      <c r="J517" s="101">
        <f t="shared" si="107"/>
        <v>-43.980000000000004</v>
      </c>
      <c r="K517" s="104">
        <f t="shared" si="108"/>
        <v>-38.290092286261547</v>
      </c>
      <c r="L517" s="103">
        <f t="shared" si="109"/>
        <v>0</v>
      </c>
      <c r="M517" s="6">
        <v>515</v>
      </c>
      <c r="N517" s="105">
        <f t="shared" si="110"/>
        <v>70.879999999999981</v>
      </c>
      <c r="O517" s="105">
        <f t="shared" si="111"/>
        <v>114.85999999999999</v>
      </c>
      <c r="S517" s="145">
        <f t="shared" si="112"/>
        <v>0</v>
      </c>
      <c r="T517" s="149">
        <f t="shared" si="113"/>
        <v>0</v>
      </c>
      <c r="U517" s="6" t="e">
        <f t="shared" si="114"/>
        <v>#DIV/0!</v>
      </c>
      <c r="Z517">
        <f t="shared" si="103"/>
        <v>0</v>
      </c>
      <c r="AA517">
        <f t="shared" si="104"/>
        <v>0</v>
      </c>
      <c r="AB517">
        <f t="shared" si="105"/>
        <v>0</v>
      </c>
    </row>
    <row r="518" spans="1:28" x14ac:dyDescent="0.25">
      <c r="A518" s="92"/>
      <c r="C518" s="102"/>
      <c r="D518" s="6"/>
      <c r="E518" s="6"/>
      <c r="F518" s="6"/>
      <c r="G518" s="95">
        <f t="shared" si="106"/>
        <v>0</v>
      </c>
      <c r="H518" s="9"/>
      <c r="I518" s="9"/>
      <c r="J518" s="101">
        <f t="shared" si="107"/>
        <v>-43.980000000000004</v>
      </c>
      <c r="K518" s="104">
        <f t="shared" si="108"/>
        <v>-38.290092286261547</v>
      </c>
      <c r="L518" s="103">
        <f t="shared" si="109"/>
        <v>0</v>
      </c>
      <c r="M518" s="6">
        <v>516</v>
      </c>
      <c r="N518" s="105">
        <f t="shared" si="110"/>
        <v>70.879999999999981</v>
      </c>
      <c r="O518" s="105">
        <f t="shared" si="111"/>
        <v>114.85999999999999</v>
      </c>
      <c r="S518" s="145">
        <f t="shared" si="112"/>
        <v>0</v>
      </c>
      <c r="T518" s="149">
        <f t="shared" si="113"/>
        <v>0</v>
      </c>
      <c r="U518" s="6" t="e">
        <f t="shared" si="114"/>
        <v>#DIV/0!</v>
      </c>
      <c r="Z518">
        <f t="shared" si="103"/>
        <v>0</v>
      </c>
      <c r="AA518">
        <f t="shared" si="104"/>
        <v>0</v>
      </c>
      <c r="AB518">
        <f t="shared" si="105"/>
        <v>0</v>
      </c>
    </row>
    <row r="519" spans="1:28" x14ac:dyDescent="0.25">
      <c r="A519" s="92"/>
      <c r="C519" s="102"/>
      <c r="D519" s="6"/>
      <c r="E519" s="6"/>
      <c r="F519" s="6"/>
      <c r="G519" s="95">
        <f t="shared" si="106"/>
        <v>0</v>
      </c>
      <c r="H519" s="9"/>
      <c r="I519" s="9"/>
      <c r="J519" s="101">
        <f t="shared" si="107"/>
        <v>-43.980000000000004</v>
      </c>
      <c r="K519" s="104">
        <f t="shared" si="108"/>
        <v>-38.290092286261547</v>
      </c>
      <c r="L519" s="103">
        <f t="shared" si="109"/>
        <v>0</v>
      </c>
      <c r="M519" s="6">
        <v>517</v>
      </c>
      <c r="N519" s="105">
        <f t="shared" si="110"/>
        <v>70.879999999999981</v>
      </c>
      <c r="O519" s="105">
        <f t="shared" si="111"/>
        <v>114.85999999999999</v>
      </c>
      <c r="S519" s="145">
        <f t="shared" si="112"/>
        <v>0</v>
      </c>
      <c r="T519" s="149">
        <f t="shared" si="113"/>
        <v>0</v>
      </c>
      <c r="U519" s="6" t="e">
        <f t="shared" si="114"/>
        <v>#DIV/0!</v>
      </c>
      <c r="Z519">
        <f t="shared" si="103"/>
        <v>0</v>
      </c>
      <c r="AA519">
        <f t="shared" si="104"/>
        <v>0</v>
      </c>
      <c r="AB519">
        <f t="shared" si="105"/>
        <v>0</v>
      </c>
    </row>
    <row r="520" spans="1:28" x14ac:dyDescent="0.25">
      <c r="A520" s="92"/>
      <c r="C520" s="102"/>
      <c r="D520" s="6"/>
      <c r="E520" s="6"/>
      <c r="F520" s="6"/>
      <c r="G520" s="95">
        <f t="shared" si="106"/>
        <v>0</v>
      </c>
      <c r="H520" s="9"/>
      <c r="I520" s="9"/>
      <c r="J520" s="101">
        <f t="shared" si="107"/>
        <v>-43.980000000000004</v>
      </c>
      <c r="K520" s="104">
        <f t="shared" si="108"/>
        <v>-38.290092286261547</v>
      </c>
      <c r="L520" s="103">
        <f t="shared" si="109"/>
        <v>0</v>
      </c>
      <c r="M520" s="6">
        <v>518</v>
      </c>
      <c r="N520" s="105">
        <f t="shared" si="110"/>
        <v>70.879999999999981</v>
      </c>
      <c r="O520" s="105">
        <f t="shared" si="111"/>
        <v>114.85999999999999</v>
      </c>
      <c r="S520" s="145">
        <f t="shared" si="112"/>
        <v>0</v>
      </c>
      <c r="T520" s="149">
        <f t="shared" si="113"/>
        <v>0</v>
      </c>
      <c r="U520" s="6" t="e">
        <f t="shared" si="114"/>
        <v>#DIV/0!</v>
      </c>
      <c r="Z520">
        <f t="shared" si="103"/>
        <v>0</v>
      </c>
      <c r="AA520">
        <f t="shared" si="104"/>
        <v>0</v>
      </c>
      <c r="AB520">
        <f t="shared" si="105"/>
        <v>0</v>
      </c>
    </row>
    <row r="521" spans="1:28" x14ac:dyDescent="0.25">
      <c r="A521" s="92"/>
      <c r="C521" s="102"/>
      <c r="D521" s="6"/>
      <c r="E521" s="6"/>
      <c r="F521" s="6"/>
      <c r="G521" s="95">
        <f t="shared" si="106"/>
        <v>0</v>
      </c>
      <c r="H521" s="9"/>
      <c r="I521" s="9"/>
      <c r="J521" s="101">
        <f t="shared" si="107"/>
        <v>-43.980000000000004</v>
      </c>
      <c r="K521" s="104">
        <f t="shared" si="108"/>
        <v>-38.290092286261547</v>
      </c>
      <c r="L521" s="103">
        <f t="shared" si="109"/>
        <v>0</v>
      </c>
      <c r="M521" s="6">
        <v>519</v>
      </c>
      <c r="N521" s="105">
        <f t="shared" si="110"/>
        <v>70.879999999999981</v>
      </c>
      <c r="O521" s="105">
        <f t="shared" si="111"/>
        <v>114.85999999999999</v>
      </c>
      <c r="S521" s="145">
        <f t="shared" si="112"/>
        <v>0</v>
      </c>
      <c r="T521" s="149">
        <f t="shared" si="113"/>
        <v>0</v>
      </c>
      <c r="U521" s="6" t="e">
        <f t="shared" si="114"/>
        <v>#DIV/0!</v>
      </c>
      <c r="Z521">
        <f t="shared" si="103"/>
        <v>0</v>
      </c>
      <c r="AA521">
        <f t="shared" si="104"/>
        <v>0</v>
      </c>
      <c r="AB521">
        <f t="shared" si="105"/>
        <v>0</v>
      </c>
    </row>
    <row r="522" spans="1:28" x14ac:dyDescent="0.25">
      <c r="A522" s="92"/>
      <c r="C522" s="102"/>
      <c r="D522" s="6"/>
      <c r="E522" s="6"/>
      <c r="F522" s="6"/>
      <c r="G522" s="95">
        <f t="shared" si="106"/>
        <v>0</v>
      </c>
      <c r="H522" s="9"/>
      <c r="I522" s="9"/>
      <c r="J522" s="101">
        <f t="shared" si="107"/>
        <v>-43.980000000000004</v>
      </c>
      <c r="K522" s="104">
        <f t="shared" si="108"/>
        <v>-38.290092286261547</v>
      </c>
      <c r="L522" s="103">
        <f t="shared" si="109"/>
        <v>0</v>
      </c>
      <c r="M522" s="6">
        <v>520</v>
      </c>
      <c r="N522" s="105">
        <f t="shared" si="110"/>
        <v>70.879999999999981</v>
      </c>
      <c r="O522" s="105">
        <f t="shared" si="111"/>
        <v>114.85999999999999</v>
      </c>
      <c r="S522" s="145">
        <f t="shared" si="112"/>
        <v>0</v>
      </c>
      <c r="T522" s="149">
        <f t="shared" si="113"/>
        <v>0</v>
      </c>
      <c r="U522" s="6" t="e">
        <f t="shared" si="114"/>
        <v>#DIV/0!</v>
      </c>
      <c r="Z522">
        <f t="shared" si="103"/>
        <v>0</v>
      </c>
      <c r="AA522">
        <f t="shared" si="104"/>
        <v>0</v>
      </c>
      <c r="AB522">
        <f t="shared" si="105"/>
        <v>0</v>
      </c>
    </row>
    <row r="523" spans="1:28" x14ac:dyDescent="0.25">
      <c r="A523" s="92"/>
      <c r="C523" s="102"/>
      <c r="D523" s="6"/>
      <c r="E523" s="6"/>
      <c r="F523" s="6"/>
      <c r="G523" s="95">
        <f t="shared" si="106"/>
        <v>0</v>
      </c>
      <c r="H523" s="9"/>
      <c r="I523" s="9"/>
      <c r="J523" s="101">
        <f t="shared" si="107"/>
        <v>-43.980000000000004</v>
      </c>
      <c r="K523" s="104">
        <f t="shared" si="108"/>
        <v>-38.290092286261547</v>
      </c>
      <c r="L523" s="103">
        <f t="shared" si="109"/>
        <v>0</v>
      </c>
      <c r="M523" s="6">
        <v>521</v>
      </c>
      <c r="N523" s="105">
        <f t="shared" si="110"/>
        <v>70.879999999999981</v>
      </c>
      <c r="O523" s="105">
        <f t="shared" si="111"/>
        <v>114.85999999999999</v>
      </c>
      <c r="S523" s="145">
        <f t="shared" si="112"/>
        <v>0</v>
      </c>
      <c r="T523" s="149">
        <f t="shared" si="113"/>
        <v>0</v>
      </c>
      <c r="U523" s="6" t="e">
        <f t="shared" si="114"/>
        <v>#DIV/0!</v>
      </c>
      <c r="Z523">
        <f t="shared" si="103"/>
        <v>0</v>
      </c>
      <c r="AA523">
        <f t="shared" si="104"/>
        <v>0</v>
      </c>
      <c r="AB523">
        <f t="shared" si="105"/>
        <v>0</v>
      </c>
    </row>
    <row r="524" spans="1:28" x14ac:dyDescent="0.25">
      <c r="A524" s="92"/>
      <c r="C524" s="102"/>
      <c r="D524" s="6"/>
      <c r="E524" s="6"/>
      <c r="F524" s="6"/>
      <c r="G524" s="95">
        <f t="shared" si="106"/>
        <v>0</v>
      </c>
      <c r="H524" s="9"/>
      <c r="I524" s="9"/>
      <c r="J524" s="101">
        <f t="shared" si="107"/>
        <v>-43.980000000000004</v>
      </c>
      <c r="K524" s="104">
        <f t="shared" si="108"/>
        <v>-38.290092286261547</v>
      </c>
      <c r="L524" s="103">
        <f t="shared" si="109"/>
        <v>0</v>
      </c>
      <c r="M524" s="6">
        <v>522</v>
      </c>
      <c r="N524" s="105">
        <f t="shared" si="110"/>
        <v>70.879999999999981</v>
      </c>
      <c r="O524" s="105">
        <f t="shared" si="111"/>
        <v>114.85999999999999</v>
      </c>
      <c r="S524" s="145">
        <f t="shared" si="112"/>
        <v>0</v>
      </c>
      <c r="T524" s="149">
        <f t="shared" si="113"/>
        <v>0</v>
      </c>
      <c r="U524" s="6" t="e">
        <f t="shared" si="114"/>
        <v>#DIV/0!</v>
      </c>
      <c r="Z524">
        <f t="shared" si="103"/>
        <v>0</v>
      </c>
      <c r="AA524">
        <f t="shared" si="104"/>
        <v>0</v>
      </c>
      <c r="AB524">
        <f t="shared" si="105"/>
        <v>0</v>
      </c>
    </row>
    <row r="525" spans="1:28" x14ac:dyDescent="0.25">
      <c r="A525" s="92"/>
      <c r="C525" s="102"/>
      <c r="D525" s="6"/>
      <c r="E525" s="6"/>
      <c r="F525" s="6"/>
      <c r="G525" s="95">
        <f t="shared" si="106"/>
        <v>0</v>
      </c>
      <c r="H525" s="9"/>
      <c r="I525" s="9"/>
      <c r="J525" s="101">
        <f t="shared" si="107"/>
        <v>-43.980000000000004</v>
      </c>
      <c r="K525" s="104">
        <f t="shared" si="108"/>
        <v>-38.290092286261547</v>
      </c>
      <c r="L525" s="103">
        <f t="shared" si="109"/>
        <v>0</v>
      </c>
      <c r="M525" s="6">
        <v>523</v>
      </c>
      <c r="N525" s="105">
        <f t="shared" si="110"/>
        <v>70.879999999999981</v>
      </c>
      <c r="O525" s="105">
        <f t="shared" si="111"/>
        <v>114.85999999999999</v>
      </c>
      <c r="S525" s="145">
        <f t="shared" si="112"/>
        <v>0</v>
      </c>
      <c r="T525" s="149">
        <f t="shared" si="113"/>
        <v>0</v>
      </c>
      <c r="U525" s="6" t="e">
        <f t="shared" si="114"/>
        <v>#DIV/0!</v>
      </c>
      <c r="Z525">
        <f t="shared" si="103"/>
        <v>0</v>
      </c>
      <c r="AA525">
        <f t="shared" si="104"/>
        <v>0</v>
      </c>
      <c r="AB525">
        <f t="shared" si="105"/>
        <v>0</v>
      </c>
    </row>
    <row r="526" spans="1:28" x14ac:dyDescent="0.25">
      <c r="A526" s="92"/>
      <c r="C526" s="102"/>
      <c r="D526" s="6"/>
      <c r="E526" s="6"/>
      <c r="F526" s="6"/>
      <c r="G526" s="95">
        <f t="shared" si="106"/>
        <v>0</v>
      </c>
      <c r="H526" s="9"/>
      <c r="I526" s="9"/>
      <c r="J526" s="101">
        <f t="shared" si="107"/>
        <v>-43.980000000000004</v>
      </c>
      <c r="K526" s="104">
        <f t="shared" si="108"/>
        <v>-38.290092286261547</v>
      </c>
      <c r="L526" s="103">
        <f t="shared" si="109"/>
        <v>0</v>
      </c>
      <c r="M526" s="6">
        <v>524</v>
      </c>
      <c r="N526" s="105">
        <f t="shared" si="110"/>
        <v>70.879999999999981</v>
      </c>
      <c r="O526" s="105">
        <f t="shared" si="111"/>
        <v>114.85999999999999</v>
      </c>
      <c r="S526" s="145">
        <f t="shared" si="112"/>
        <v>0</v>
      </c>
      <c r="T526" s="149">
        <f t="shared" si="113"/>
        <v>0</v>
      </c>
      <c r="U526" s="6" t="e">
        <f t="shared" si="114"/>
        <v>#DIV/0!</v>
      </c>
      <c r="Z526">
        <f t="shared" si="103"/>
        <v>0</v>
      </c>
      <c r="AA526">
        <f t="shared" si="104"/>
        <v>0</v>
      </c>
      <c r="AB526">
        <f t="shared" si="105"/>
        <v>0</v>
      </c>
    </row>
    <row r="527" spans="1:28" x14ac:dyDescent="0.25">
      <c r="A527" s="92"/>
      <c r="C527" s="102"/>
      <c r="D527" s="6"/>
      <c r="E527" s="6"/>
      <c r="F527" s="6"/>
      <c r="G527" s="95">
        <f t="shared" si="106"/>
        <v>0</v>
      </c>
      <c r="H527" s="9"/>
      <c r="I527" s="9"/>
      <c r="J527" s="101">
        <f t="shared" si="107"/>
        <v>-43.980000000000004</v>
      </c>
      <c r="K527" s="104">
        <f t="shared" si="108"/>
        <v>-38.290092286261547</v>
      </c>
      <c r="L527" s="103">
        <f t="shared" si="109"/>
        <v>0</v>
      </c>
      <c r="M527" s="6">
        <v>525</v>
      </c>
      <c r="N527" s="105">
        <f t="shared" si="110"/>
        <v>70.879999999999981</v>
      </c>
      <c r="O527" s="105">
        <f t="shared" si="111"/>
        <v>114.85999999999999</v>
      </c>
      <c r="S527" s="145">
        <f t="shared" si="112"/>
        <v>0</v>
      </c>
      <c r="T527" s="149">
        <f t="shared" si="113"/>
        <v>0</v>
      </c>
      <c r="U527" s="6" t="e">
        <f t="shared" si="114"/>
        <v>#DIV/0!</v>
      </c>
      <c r="Z527">
        <f t="shared" si="103"/>
        <v>0</v>
      </c>
      <c r="AA527">
        <f t="shared" si="104"/>
        <v>0</v>
      </c>
      <c r="AB527">
        <f t="shared" si="105"/>
        <v>0</v>
      </c>
    </row>
    <row r="528" spans="1:28" x14ac:dyDescent="0.25">
      <c r="A528" s="92"/>
      <c r="C528" s="102"/>
      <c r="D528" s="6"/>
      <c r="E528" s="6"/>
      <c r="F528" s="6"/>
      <c r="G528" s="95">
        <f t="shared" si="106"/>
        <v>0</v>
      </c>
      <c r="H528" s="9"/>
      <c r="I528" s="9"/>
      <c r="J528" s="101">
        <f t="shared" si="107"/>
        <v>-43.980000000000004</v>
      </c>
      <c r="K528" s="104">
        <f t="shared" si="108"/>
        <v>-38.290092286261547</v>
      </c>
      <c r="L528" s="103">
        <f t="shared" si="109"/>
        <v>0</v>
      </c>
      <c r="M528" s="6">
        <v>526</v>
      </c>
      <c r="N528" s="105">
        <f t="shared" si="110"/>
        <v>70.879999999999981</v>
      </c>
      <c r="O528" s="105">
        <f t="shared" si="111"/>
        <v>114.85999999999999</v>
      </c>
      <c r="S528" s="145">
        <f t="shared" si="112"/>
        <v>0</v>
      </c>
      <c r="T528" s="149">
        <f t="shared" si="113"/>
        <v>0</v>
      </c>
      <c r="U528" s="6" t="e">
        <f t="shared" si="114"/>
        <v>#DIV/0!</v>
      </c>
      <c r="Z528">
        <f t="shared" si="103"/>
        <v>0</v>
      </c>
      <c r="AA528">
        <f t="shared" si="104"/>
        <v>0</v>
      </c>
      <c r="AB528">
        <f t="shared" si="105"/>
        <v>0</v>
      </c>
    </row>
    <row r="529" spans="1:28" x14ac:dyDescent="0.25">
      <c r="A529" s="92"/>
      <c r="C529" s="102"/>
      <c r="D529" s="6"/>
      <c r="E529" s="6"/>
      <c r="F529" s="6"/>
      <c r="G529" s="95">
        <f t="shared" si="106"/>
        <v>0</v>
      </c>
      <c r="H529" s="9"/>
      <c r="I529" s="9"/>
      <c r="J529" s="101">
        <f t="shared" si="107"/>
        <v>-43.980000000000004</v>
      </c>
      <c r="K529" s="104">
        <f t="shared" si="108"/>
        <v>-38.290092286261547</v>
      </c>
      <c r="L529" s="103">
        <f t="shared" si="109"/>
        <v>0</v>
      </c>
      <c r="M529" s="6">
        <v>527</v>
      </c>
      <c r="N529" s="105">
        <f t="shared" si="110"/>
        <v>70.879999999999981</v>
      </c>
      <c r="O529" s="105">
        <f t="shared" si="111"/>
        <v>114.85999999999999</v>
      </c>
      <c r="S529" s="145">
        <f t="shared" si="112"/>
        <v>0</v>
      </c>
      <c r="T529" s="149">
        <f t="shared" si="113"/>
        <v>0</v>
      </c>
      <c r="U529" s="6" t="e">
        <f t="shared" si="114"/>
        <v>#DIV/0!</v>
      </c>
      <c r="Z529">
        <f t="shared" si="103"/>
        <v>0</v>
      </c>
      <c r="AA529">
        <f t="shared" si="104"/>
        <v>0</v>
      </c>
      <c r="AB529">
        <f t="shared" si="105"/>
        <v>0</v>
      </c>
    </row>
    <row r="530" spans="1:28" x14ac:dyDescent="0.25">
      <c r="A530" s="92"/>
      <c r="C530" s="102"/>
      <c r="D530" s="6"/>
      <c r="E530" s="6"/>
      <c r="F530" s="6"/>
      <c r="G530" s="95">
        <f t="shared" si="106"/>
        <v>0</v>
      </c>
      <c r="H530" s="9"/>
      <c r="I530" s="9"/>
      <c r="J530" s="101">
        <f t="shared" si="107"/>
        <v>-43.980000000000004</v>
      </c>
      <c r="K530" s="104">
        <f t="shared" si="108"/>
        <v>-38.290092286261547</v>
      </c>
      <c r="L530" s="103">
        <f t="shared" si="109"/>
        <v>0</v>
      </c>
      <c r="M530" s="6">
        <v>528</v>
      </c>
      <c r="N530" s="105">
        <f t="shared" si="110"/>
        <v>70.879999999999981</v>
      </c>
      <c r="O530" s="105">
        <f t="shared" si="111"/>
        <v>114.85999999999999</v>
      </c>
      <c r="S530" s="145">
        <f t="shared" si="112"/>
        <v>0</v>
      </c>
      <c r="T530" s="149">
        <f t="shared" si="113"/>
        <v>0</v>
      </c>
      <c r="U530" s="6" t="e">
        <f t="shared" si="114"/>
        <v>#DIV/0!</v>
      </c>
      <c r="Z530">
        <f t="shared" si="103"/>
        <v>0</v>
      </c>
      <c r="AA530">
        <f t="shared" si="104"/>
        <v>0</v>
      </c>
      <c r="AB530">
        <f t="shared" si="105"/>
        <v>0</v>
      </c>
    </row>
    <row r="531" spans="1:28" x14ac:dyDescent="0.25">
      <c r="A531" s="92"/>
      <c r="C531" s="102"/>
      <c r="D531" s="6"/>
      <c r="E531" s="6"/>
      <c r="F531" s="6"/>
      <c r="G531" s="95">
        <f t="shared" si="106"/>
        <v>0</v>
      </c>
      <c r="H531" s="9"/>
      <c r="I531" s="9"/>
      <c r="J531" s="101">
        <f t="shared" si="107"/>
        <v>-43.980000000000004</v>
      </c>
      <c r="K531" s="104">
        <f t="shared" si="108"/>
        <v>-38.290092286261547</v>
      </c>
      <c r="L531" s="103">
        <f t="shared" si="109"/>
        <v>0</v>
      </c>
      <c r="M531" s="6">
        <v>529</v>
      </c>
      <c r="N531" s="105">
        <f t="shared" si="110"/>
        <v>70.879999999999981</v>
      </c>
      <c r="O531" s="105">
        <f t="shared" si="111"/>
        <v>114.85999999999999</v>
      </c>
      <c r="S531" s="145">
        <f t="shared" si="112"/>
        <v>0</v>
      </c>
      <c r="T531" s="149">
        <f t="shared" si="113"/>
        <v>0</v>
      </c>
      <c r="U531" s="6" t="e">
        <f t="shared" si="114"/>
        <v>#DIV/0!</v>
      </c>
      <c r="Z531">
        <f t="shared" si="103"/>
        <v>0</v>
      </c>
      <c r="AA531">
        <f t="shared" si="104"/>
        <v>0</v>
      </c>
      <c r="AB531">
        <f t="shared" si="105"/>
        <v>0</v>
      </c>
    </row>
    <row r="532" spans="1:28" x14ac:dyDescent="0.25">
      <c r="A532" s="92"/>
      <c r="C532" s="102"/>
      <c r="D532" s="6"/>
      <c r="E532" s="6"/>
      <c r="F532" s="6"/>
      <c r="G532" s="95">
        <f t="shared" si="106"/>
        <v>0</v>
      </c>
      <c r="H532" s="9"/>
      <c r="I532" s="9"/>
      <c r="J532" s="101">
        <f t="shared" si="107"/>
        <v>-43.980000000000004</v>
      </c>
      <c r="K532" s="104">
        <f t="shared" si="108"/>
        <v>-38.290092286261547</v>
      </c>
      <c r="L532" s="103">
        <f t="shared" si="109"/>
        <v>0</v>
      </c>
      <c r="M532" s="6">
        <v>530</v>
      </c>
      <c r="N532" s="105">
        <f t="shared" si="110"/>
        <v>70.879999999999981</v>
      </c>
      <c r="O532" s="105">
        <f t="shared" si="111"/>
        <v>114.85999999999999</v>
      </c>
      <c r="S532" s="145">
        <f t="shared" si="112"/>
        <v>0</v>
      </c>
      <c r="T532" s="149">
        <f t="shared" si="113"/>
        <v>0</v>
      </c>
      <c r="U532" s="6" t="e">
        <f t="shared" si="114"/>
        <v>#DIV/0!</v>
      </c>
      <c r="Z532">
        <f t="shared" si="103"/>
        <v>0</v>
      </c>
      <c r="AA532">
        <f t="shared" si="104"/>
        <v>0</v>
      </c>
      <c r="AB532">
        <f t="shared" si="105"/>
        <v>0</v>
      </c>
    </row>
    <row r="533" spans="1:28" x14ac:dyDescent="0.25">
      <c r="A533" s="92"/>
      <c r="C533" s="102"/>
      <c r="D533" s="6"/>
      <c r="E533" s="6"/>
      <c r="F533" s="6"/>
      <c r="G533" s="95">
        <f t="shared" si="106"/>
        <v>0</v>
      </c>
      <c r="H533" s="9"/>
      <c r="I533" s="9"/>
      <c r="J533" s="101">
        <f t="shared" si="107"/>
        <v>-43.980000000000004</v>
      </c>
      <c r="K533" s="104">
        <f t="shared" si="108"/>
        <v>-38.290092286261547</v>
      </c>
      <c r="L533" s="103">
        <f t="shared" si="109"/>
        <v>0</v>
      </c>
      <c r="M533" s="6">
        <v>531</v>
      </c>
      <c r="N533" s="105">
        <f t="shared" si="110"/>
        <v>70.879999999999981</v>
      </c>
      <c r="O533" s="105">
        <f t="shared" si="111"/>
        <v>114.85999999999999</v>
      </c>
      <c r="S533" s="145">
        <f t="shared" si="112"/>
        <v>0</v>
      </c>
      <c r="T533" s="149">
        <f t="shared" si="113"/>
        <v>0</v>
      </c>
      <c r="U533" s="6" t="e">
        <f t="shared" si="114"/>
        <v>#DIV/0!</v>
      </c>
      <c r="Z533">
        <f t="shared" si="103"/>
        <v>0</v>
      </c>
      <c r="AA533">
        <f t="shared" si="104"/>
        <v>0</v>
      </c>
      <c r="AB533">
        <f t="shared" si="105"/>
        <v>0</v>
      </c>
    </row>
    <row r="534" spans="1:28" x14ac:dyDescent="0.25">
      <c r="A534" s="92"/>
      <c r="C534" s="102"/>
      <c r="D534" s="6"/>
      <c r="E534" s="6"/>
      <c r="F534" s="6"/>
      <c r="G534" s="95">
        <f t="shared" si="106"/>
        <v>0</v>
      </c>
      <c r="H534" s="9"/>
      <c r="I534" s="9"/>
      <c r="J534" s="101">
        <f t="shared" si="107"/>
        <v>-43.980000000000004</v>
      </c>
      <c r="K534" s="104">
        <f t="shared" si="108"/>
        <v>-38.290092286261547</v>
      </c>
      <c r="L534" s="103">
        <f t="shared" si="109"/>
        <v>0</v>
      </c>
      <c r="M534" s="6">
        <v>532</v>
      </c>
      <c r="N534" s="105">
        <f t="shared" si="110"/>
        <v>70.879999999999981</v>
      </c>
      <c r="O534" s="105">
        <f t="shared" si="111"/>
        <v>114.85999999999999</v>
      </c>
      <c r="S534" s="145">
        <f t="shared" si="112"/>
        <v>0</v>
      </c>
      <c r="T534" s="149">
        <f t="shared" si="113"/>
        <v>0</v>
      </c>
      <c r="U534" s="6" t="e">
        <f t="shared" si="114"/>
        <v>#DIV/0!</v>
      </c>
      <c r="Z534">
        <f t="shared" si="103"/>
        <v>0</v>
      </c>
      <c r="AA534">
        <f t="shared" si="104"/>
        <v>0</v>
      </c>
      <c r="AB534">
        <f t="shared" si="105"/>
        <v>0</v>
      </c>
    </row>
    <row r="535" spans="1:28" x14ac:dyDescent="0.25">
      <c r="A535" s="92"/>
      <c r="C535" s="102"/>
      <c r="D535" s="6"/>
      <c r="E535" s="6"/>
      <c r="F535" s="6"/>
      <c r="G535" s="95">
        <f t="shared" si="106"/>
        <v>0</v>
      </c>
      <c r="H535" s="9"/>
      <c r="I535" s="9"/>
      <c r="J535" s="101">
        <f t="shared" si="107"/>
        <v>-43.980000000000004</v>
      </c>
      <c r="K535" s="104">
        <f t="shared" si="108"/>
        <v>-38.290092286261547</v>
      </c>
      <c r="L535" s="103">
        <f t="shared" si="109"/>
        <v>0</v>
      </c>
      <c r="M535" s="6">
        <v>533</v>
      </c>
      <c r="N535" s="105">
        <f t="shared" si="110"/>
        <v>70.879999999999981</v>
      </c>
      <c r="O535" s="105">
        <f t="shared" si="111"/>
        <v>114.85999999999999</v>
      </c>
      <c r="S535" s="145">
        <f t="shared" si="112"/>
        <v>0</v>
      </c>
      <c r="T535" s="149">
        <f t="shared" si="113"/>
        <v>0</v>
      </c>
      <c r="U535" s="6" t="e">
        <f t="shared" si="114"/>
        <v>#DIV/0!</v>
      </c>
      <c r="Z535">
        <f t="shared" si="103"/>
        <v>0</v>
      </c>
      <c r="AA535">
        <f t="shared" si="104"/>
        <v>0</v>
      </c>
      <c r="AB535">
        <f t="shared" si="105"/>
        <v>0</v>
      </c>
    </row>
    <row r="536" spans="1:28" x14ac:dyDescent="0.25">
      <c r="A536" s="92"/>
      <c r="C536" s="102"/>
      <c r="D536" s="6"/>
      <c r="E536" s="6"/>
      <c r="F536" s="6"/>
      <c r="G536" s="95">
        <f t="shared" si="106"/>
        <v>0</v>
      </c>
      <c r="H536" s="9"/>
      <c r="I536" s="9"/>
      <c r="J536" s="101">
        <f t="shared" si="107"/>
        <v>-43.980000000000004</v>
      </c>
      <c r="K536" s="104">
        <f t="shared" si="108"/>
        <v>-38.290092286261547</v>
      </c>
      <c r="L536" s="103">
        <f t="shared" si="109"/>
        <v>0</v>
      </c>
      <c r="M536" s="6">
        <v>534</v>
      </c>
      <c r="N536" s="105">
        <f t="shared" si="110"/>
        <v>70.879999999999981</v>
      </c>
      <c r="O536" s="105">
        <f t="shared" si="111"/>
        <v>114.85999999999999</v>
      </c>
      <c r="S536" s="145">
        <f t="shared" si="112"/>
        <v>0</v>
      </c>
      <c r="T536" s="149">
        <f t="shared" si="113"/>
        <v>0</v>
      </c>
      <c r="U536" s="6" t="e">
        <f t="shared" si="114"/>
        <v>#DIV/0!</v>
      </c>
      <c r="Z536">
        <f t="shared" si="103"/>
        <v>0</v>
      </c>
      <c r="AA536">
        <f t="shared" si="104"/>
        <v>0</v>
      </c>
      <c r="AB536">
        <f t="shared" si="105"/>
        <v>0</v>
      </c>
    </row>
    <row r="537" spans="1:28" x14ac:dyDescent="0.25">
      <c r="A537" s="92"/>
      <c r="C537" s="102"/>
      <c r="D537" s="6"/>
      <c r="E537" s="6"/>
      <c r="F537" s="6"/>
      <c r="G537" s="95">
        <f t="shared" si="106"/>
        <v>0</v>
      </c>
      <c r="H537" s="9"/>
      <c r="I537" s="9"/>
      <c r="J537" s="101">
        <f t="shared" si="107"/>
        <v>-43.980000000000004</v>
      </c>
      <c r="K537" s="104">
        <f t="shared" si="108"/>
        <v>-38.290092286261547</v>
      </c>
      <c r="L537" s="103">
        <f t="shared" si="109"/>
        <v>0</v>
      </c>
      <c r="M537" s="6">
        <v>535</v>
      </c>
      <c r="N537" s="105">
        <f t="shared" si="110"/>
        <v>70.879999999999981</v>
      </c>
      <c r="O537" s="105">
        <f t="shared" si="111"/>
        <v>114.85999999999999</v>
      </c>
      <c r="S537" s="145">
        <f t="shared" si="112"/>
        <v>0</v>
      </c>
      <c r="T537" s="149">
        <f t="shared" si="113"/>
        <v>0</v>
      </c>
      <c r="U537" s="6" t="e">
        <f t="shared" si="114"/>
        <v>#DIV/0!</v>
      </c>
      <c r="Z537">
        <f t="shared" si="103"/>
        <v>0</v>
      </c>
      <c r="AA537">
        <f t="shared" si="104"/>
        <v>0</v>
      </c>
      <c r="AB537">
        <f t="shared" si="105"/>
        <v>0</v>
      </c>
    </row>
    <row r="538" spans="1:28" x14ac:dyDescent="0.25">
      <c r="A538" s="92"/>
      <c r="C538" s="102"/>
      <c r="D538" s="6"/>
      <c r="E538" s="6"/>
      <c r="F538" s="6"/>
      <c r="G538" s="95">
        <f t="shared" si="106"/>
        <v>0</v>
      </c>
      <c r="H538" s="9"/>
      <c r="I538" s="9"/>
      <c r="J538" s="101">
        <f t="shared" si="107"/>
        <v>-43.980000000000004</v>
      </c>
      <c r="K538" s="104">
        <f t="shared" si="108"/>
        <v>-38.290092286261547</v>
      </c>
      <c r="L538" s="103">
        <f t="shared" si="109"/>
        <v>0</v>
      </c>
      <c r="M538" s="6">
        <v>536</v>
      </c>
      <c r="N538" s="105">
        <f t="shared" si="110"/>
        <v>70.879999999999981</v>
      </c>
      <c r="O538" s="105">
        <f t="shared" si="111"/>
        <v>114.85999999999999</v>
      </c>
      <c r="S538" s="145">
        <f t="shared" si="112"/>
        <v>0</v>
      </c>
      <c r="T538" s="149">
        <f t="shared" si="113"/>
        <v>0</v>
      </c>
      <c r="U538" s="6" t="e">
        <f t="shared" si="114"/>
        <v>#DIV/0!</v>
      </c>
      <c r="Z538">
        <f t="shared" si="103"/>
        <v>0</v>
      </c>
      <c r="AA538">
        <f t="shared" si="104"/>
        <v>0</v>
      </c>
      <c r="AB538">
        <f t="shared" si="105"/>
        <v>0</v>
      </c>
    </row>
    <row r="539" spans="1:28" x14ac:dyDescent="0.25">
      <c r="A539" s="92"/>
      <c r="C539" s="102"/>
      <c r="D539" s="6"/>
      <c r="E539" s="6"/>
      <c r="F539" s="6"/>
      <c r="G539" s="95">
        <f t="shared" si="106"/>
        <v>0</v>
      </c>
      <c r="H539" s="9"/>
      <c r="I539" s="9"/>
      <c r="J539" s="101">
        <f t="shared" si="107"/>
        <v>-43.980000000000004</v>
      </c>
      <c r="K539" s="104">
        <f t="shared" si="108"/>
        <v>-38.290092286261547</v>
      </c>
      <c r="L539" s="103">
        <f t="shared" si="109"/>
        <v>0</v>
      </c>
      <c r="M539" s="6">
        <v>537</v>
      </c>
      <c r="N539" s="105">
        <f t="shared" si="110"/>
        <v>70.879999999999981</v>
      </c>
      <c r="O539" s="105">
        <f t="shared" si="111"/>
        <v>114.85999999999999</v>
      </c>
      <c r="S539" s="145">
        <f t="shared" si="112"/>
        <v>0</v>
      </c>
      <c r="T539" s="149">
        <f t="shared" si="113"/>
        <v>0</v>
      </c>
      <c r="U539" s="6" t="e">
        <f t="shared" si="114"/>
        <v>#DIV/0!</v>
      </c>
      <c r="Z539">
        <f t="shared" si="103"/>
        <v>0</v>
      </c>
      <c r="AA539">
        <f t="shared" si="104"/>
        <v>0</v>
      </c>
      <c r="AB539">
        <f t="shared" si="105"/>
        <v>0</v>
      </c>
    </row>
    <row r="540" spans="1:28" x14ac:dyDescent="0.25">
      <c r="A540" s="92"/>
      <c r="C540" s="102"/>
      <c r="D540" s="6"/>
      <c r="E540" s="6"/>
      <c r="F540" s="6"/>
      <c r="G540" s="95">
        <f t="shared" si="106"/>
        <v>0</v>
      </c>
      <c r="H540" s="9"/>
      <c r="I540" s="9"/>
      <c r="J540" s="101">
        <f t="shared" si="107"/>
        <v>-43.980000000000004</v>
      </c>
      <c r="K540" s="104">
        <f t="shared" si="108"/>
        <v>-38.290092286261547</v>
      </c>
      <c r="L540" s="103">
        <f t="shared" si="109"/>
        <v>0</v>
      </c>
      <c r="M540" s="6">
        <v>538</v>
      </c>
      <c r="N540" s="105">
        <f t="shared" si="110"/>
        <v>70.879999999999981</v>
      </c>
      <c r="O540" s="105">
        <f t="shared" si="111"/>
        <v>114.85999999999999</v>
      </c>
      <c r="S540" s="145">
        <f t="shared" si="112"/>
        <v>0</v>
      </c>
      <c r="T540" s="149">
        <f t="shared" si="113"/>
        <v>0</v>
      </c>
      <c r="U540" s="6" t="e">
        <f t="shared" si="114"/>
        <v>#DIV/0!</v>
      </c>
      <c r="Z540">
        <f t="shared" si="103"/>
        <v>0</v>
      </c>
      <c r="AA540">
        <f t="shared" si="104"/>
        <v>0</v>
      </c>
      <c r="AB540">
        <f t="shared" si="105"/>
        <v>0</v>
      </c>
    </row>
    <row r="541" spans="1:28" x14ac:dyDescent="0.25">
      <c r="A541" s="92"/>
      <c r="C541" s="102"/>
      <c r="D541" s="6"/>
      <c r="E541" s="6"/>
      <c r="F541" s="6"/>
      <c r="G541" s="95">
        <f t="shared" si="106"/>
        <v>0</v>
      </c>
      <c r="H541" s="9"/>
      <c r="I541" s="9"/>
      <c r="J541" s="101">
        <f t="shared" si="107"/>
        <v>-43.980000000000004</v>
      </c>
      <c r="K541" s="104">
        <f t="shared" si="108"/>
        <v>-38.290092286261547</v>
      </c>
      <c r="L541" s="103">
        <f t="shared" si="109"/>
        <v>0</v>
      </c>
      <c r="M541" s="6">
        <v>539</v>
      </c>
      <c r="N541" s="105">
        <f t="shared" si="110"/>
        <v>70.879999999999981</v>
      </c>
      <c r="O541" s="105">
        <f t="shared" si="111"/>
        <v>114.85999999999999</v>
      </c>
      <c r="S541" s="145">
        <f t="shared" si="112"/>
        <v>0</v>
      </c>
      <c r="T541" s="149">
        <f t="shared" si="113"/>
        <v>0</v>
      </c>
      <c r="U541" s="6" t="e">
        <f t="shared" si="114"/>
        <v>#DIV/0!</v>
      </c>
      <c r="Z541">
        <f t="shared" ref="Z541:Z604" si="115">IF(P541="GG",G541-C541,0)</f>
        <v>0</v>
      </c>
      <c r="AA541">
        <f t="shared" ref="AA541:AA604" si="116">IF(P541="Pbet",G541-C541,0)</f>
        <v>0</v>
      </c>
      <c r="AB541">
        <f t="shared" ref="AB541:AB604" si="117">IF(P541="Stars",G541-C541,0)</f>
        <v>0</v>
      </c>
    </row>
    <row r="542" spans="1:28" x14ac:dyDescent="0.25">
      <c r="A542" s="92"/>
      <c r="C542" s="102"/>
      <c r="D542" s="6"/>
      <c r="E542" s="6"/>
      <c r="F542" s="6"/>
      <c r="G542" s="95">
        <f t="shared" si="106"/>
        <v>0</v>
      </c>
      <c r="H542" s="9"/>
      <c r="I542" s="9"/>
      <c r="J542" s="101">
        <f t="shared" si="107"/>
        <v>-43.980000000000004</v>
      </c>
      <c r="K542" s="104">
        <f t="shared" si="108"/>
        <v>-38.290092286261547</v>
      </c>
      <c r="L542" s="103">
        <f t="shared" si="109"/>
        <v>0</v>
      </c>
      <c r="M542" s="6">
        <v>540</v>
      </c>
      <c r="N542" s="105">
        <f t="shared" si="110"/>
        <v>70.879999999999981</v>
      </c>
      <c r="O542" s="105">
        <f t="shared" si="111"/>
        <v>114.85999999999999</v>
      </c>
      <c r="S542" s="145">
        <f t="shared" si="112"/>
        <v>0</v>
      </c>
      <c r="T542" s="149">
        <f t="shared" si="113"/>
        <v>0</v>
      </c>
      <c r="U542" s="6" t="e">
        <f t="shared" si="114"/>
        <v>#DIV/0!</v>
      </c>
      <c r="Z542">
        <f t="shared" si="115"/>
        <v>0</v>
      </c>
      <c r="AA542">
        <f t="shared" si="116"/>
        <v>0</v>
      </c>
      <c r="AB542">
        <f t="shared" si="117"/>
        <v>0</v>
      </c>
    </row>
    <row r="543" spans="1:28" x14ac:dyDescent="0.25">
      <c r="A543" s="92"/>
      <c r="C543" s="102"/>
      <c r="D543" s="6"/>
      <c r="E543" s="6"/>
      <c r="F543" s="6"/>
      <c r="G543" s="95">
        <f t="shared" si="106"/>
        <v>0</v>
      </c>
      <c r="H543" s="9"/>
      <c r="I543" s="9"/>
      <c r="J543" s="101">
        <f t="shared" si="107"/>
        <v>-43.980000000000004</v>
      </c>
      <c r="K543" s="104">
        <f t="shared" si="108"/>
        <v>-38.290092286261547</v>
      </c>
      <c r="L543" s="103">
        <f t="shared" si="109"/>
        <v>0</v>
      </c>
      <c r="M543" s="6">
        <v>541</v>
      </c>
      <c r="N543" s="105">
        <f t="shared" si="110"/>
        <v>70.879999999999981</v>
      </c>
      <c r="O543" s="105">
        <f t="shared" si="111"/>
        <v>114.85999999999999</v>
      </c>
      <c r="S543" s="145">
        <f t="shared" si="112"/>
        <v>0</v>
      </c>
      <c r="T543" s="149">
        <f t="shared" si="113"/>
        <v>0</v>
      </c>
      <c r="U543" s="6" t="e">
        <f t="shared" si="114"/>
        <v>#DIV/0!</v>
      </c>
      <c r="Z543">
        <f t="shared" si="115"/>
        <v>0</v>
      </c>
      <c r="AA543">
        <f t="shared" si="116"/>
        <v>0</v>
      </c>
      <c r="AB543">
        <f t="shared" si="117"/>
        <v>0</v>
      </c>
    </row>
    <row r="544" spans="1:28" x14ac:dyDescent="0.25">
      <c r="A544" s="92"/>
      <c r="C544" s="102"/>
      <c r="D544" s="6"/>
      <c r="E544" s="6"/>
      <c r="F544" s="6"/>
      <c r="G544" s="95">
        <f t="shared" si="106"/>
        <v>0</v>
      </c>
      <c r="H544" s="9"/>
      <c r="I544" s="9"/>
      <c r="J544" s="101">
        <f t="shared" si="107"/>
        <v>-43.980000000000004</v>
      </c>
      <c r="K544" s="104">
        <f t="shared" si="108"/>
        <v>-38.290092286261547</v>
      </c>
      <c r="L544" s="103">
        <f t="shared" si="109"/>
        <v>0</v>
      </c>
      <c r="M544" s="6">
        <v>542</v>
      </c>
      <c r="N544" s="105">
        <f t="shared" si="110"/>
        <v>70.879999999999981</v>
      </c>
      <c r="O544" s="105">
        <f t="shared" si="111"/>
        <v>114.85999999999999</v>
      </c>
      <c r="S544" s="145">
        <f t="shared" si="112"/>
        <v>0</v>
      </c>
      <c r="T544" s="149">
        <f t="shared" si="113"/>
        <v>0</v>
      </c>
      <c r="U544" s="6" t="e">
        <f t="shared" si="114"/>
        <v>#DIV/0!</v>
      </c>
      <c r="Z544">
        <f t="shared" si="115"/>
        <v>0</v>
      </c>
      <c r="AA544">
        <f t="shared" si="116"/>
        <v>0</v>
      </c>
      <c r="AB544">
        <f t="shared" si="117"/>
        <v>0</v>
      </c>
    </row>
    <row r="545" spans="1:28" x14ac:dyDescent="0.25">
      <c r="A545" s="92"/>
      <c r="C545" s="102"/>
      <c r="D545" s="6"/>
      <c r="E545" s="6"/>
      <c r="F545" s="6"/>
      <c r="G545" s="95">
        <f t="shared" si="106"/>
        <v>0</v>
      </c>
      <c r="H545" s="9"/>
      <c r="I545" s="9"/>
      <c r="J545" s="101">
        <f t="shared" si="107"/>
        <v>-43.980000000000004</v>
      </c>
      <c r="K545" s="104">
        <f t="shared" si="108"/>
        <v>-38.290092286261547</v>
      </c>
      <c r="L545" s="103">
        <f t="shared" si="109"/>
        <v>0</v>
      </c>
      <c r="M545" s="6">
        <v>543</v>
      </c>
      <c r="N545" s="105">
        <f t="shared" si="110"/>
        <v>70.879999999999981</v>
      </c>
      <c r="O545" s="105">
        <f t="shared" si="111"/>
        <v>114.85999999999999</v>
      </c>
      <c r="S545" s="145">
        <f t="shared" si="112"/>
        <v>0</v>
      </c>
      <c r="T545" s="149">
        <f t="shared" si="113"/>
        <v>0</v>
      </c>
      <c r="U545" s="6" t="e">
        <f t="shared" si="114"/>
        <v>#DIV/0!</v>
      </c>
      <c r="Z545">
        <f t="shared" si="115"/>
        <v>0</v>
      </c>
      <c r="AA545">
        <f t="shared" si="116"/>
        <v>0</v>
      </c>
      <c r="AB545">
        <f t="shared" si="117"/>
        <v>0</v>
      </c>
    </row>
    <row r="546" spans="1:28" x14ac:dyDescent="0.25">
      <c r="A546" s="92"/>
      <c r="C546" s="102"/>
      <c r="D546" s="6"/>
      <c r="E546" s="6"/>
      <c r="F546" s="6"/>
      <c r="G546" s="95">
        <f t="shared" si="106"/>
        <v>0</v>
      </c>
      <c r="H546" s="9"/>
      <c r="I546" s="9"/>
      <c r="J546" s="101">
        <f t="shared" si="107"/>
        <v>-43.980000000000004</v>
      </c>
      <c r="K546" s="104">
        <f t="shared" si="108"/>
        <v>-38.290092286261547</v>
      </c>
      <c r="L546" s="103">
        <f t="shared" si="109"/>
        <v>0</v>
      </c>
      <c r="M546" s="6">
        <v>544</v>
      </c>
      <c r="N546" s="105">
        <f t="shared" si="110"/>
        <v>70.879999999999981</v>
      </c>
      <c r="O546" s="105">
        <f t="shared" si="111"/>
        <v>114.85999999999999</v>
      </c>
      <c r="S546" s="145">
        <f t="shared" si="112"/>
        <v>0</v>
      </c>
      <c r="T546" s="149">
        <f t="shared" si="113"/>
        <v>0</v>
      </c>
      <c r="U546" s="6" t="e">
        <f t="shared" si="114"/>
        <v>#DIV/0!</v>
      </c>
      <c r="Z546">
        <f t="shared" si="115"/>
        <v>0</v>
      </c>
      <c r="AA546">
        <f t="shared" si="116"/>
        <v>0</v>
      </c>
      <c r="AB546">
        <f t="shared" si="117"/>
        <v>0</v>
      </c>
    </row>
    <row r="547" spans="1:28" x14ac:dyDescent="0.25">
      <c r="A547" s="92"/>
      <c r="C547" s="102"/>
      <c r="D547" s="6"/>
      <c r="E547" s="6"/>
      <c r="F547" s="6"/>
      <c r="G547" s="95">
        <f t="shared" si="106"/>
        <v>0</v>
      </c>
      <c r="H547" s="9"/>
      <c r="I547" s="9"/>
      <c r="J547" s="101">
        <f t="shared" si="107"/>
        <v>-43.980000000000004</v>
      </c>
      <c r="K547" s="104">
        <f t="shared" si="108"/>
        <v>-38.290092286261547</v>
      </c>
      <c r="L547" s="103">
        <f t="shared" si="109"/>
        <v>0</v>
      </c>
      <c r="M547" s="6">
        <v>545</v>
      </c>
      <c r="N547" s="105">
        <f t="shared" si="110"/>
        <v>70.879999999999981</v>
      </c>
      <c r="O547" s="105">
        <f t="shared" si="111"/>
        <v>114.85999999999999</v>
      </c>
      <c r="S547" s="145">
        <f t="shared" si="112"/>
        <v>0</v>
      </c>
      <c r="T547" s="149">
        <f t="shared" si="113"/>
        <v>0</v>
      </c>
      <c r="U547" s="6" t="e">
        <f t="shared" si="114"/>
        <v>#DIV/0!</v>
      </c>
      <c r="Z547">
        <f t="shared" si="115"/>
        <v>0</v>
      </c>
      <c r="AA547">
        <f t="shared" si="116"/>
        <v>0</v>
      </c>
      <c r="AB547">
        <f t="shared" si="117"/>
        <v>0</v>
      </c>
    </row>
    <row r="548" spans="1:28" x14ac:dyDescent="0.25">
      <c r="A548" s="92"/>
      <c r="C548" s="102"/>
      <c r="D548" s="6"/>
      <c r="E548" s="6"/>
      <c r="F548" s="6"/>
      <c r="G548" s="95">
        <f t="shared" si="106"/>
        <v>0</v>
      </c>
      <c r="H548" s="9"/>
      <c r="I548" s="9"/>
      <c r="J548" s="101">
        <f t="shared" si="107"/>
        <v>-43.980000000000004</v>
      </c>
      <c r="K548" s="104">
        <f t="shared" si="108"/>
        <v>-38.290092286261547</v>
      </c>
      <c r="L548" s="103">
        <f t="shared" si="109"/>
        <v>0</v>
      </c>
      <c r="M548" s="6">
        <v>546</v>
      </c>
      <c r="N548" s="105">
        <f t="shared" si="110"/>
        <v>70.879999999999981</v>
      </c>
      <c r="O548" s="105">
        <f t="shared" si="111"/>
        <v>114.85999999999999</v>
      </c>
      <c r="S548" s="145">
        <f t="shared" si="112"/>
        <v>0</v>
      </c>
      <c r="T548" s="149">
        <f t="shared" si="113"/>
        <v>0</v>
      </c>
      <c r="U548" s="6" t="e">
        <f t="shared" si="114"/>
        <v>#DIV/0!</v>
      </c>
      <c r="Z548">
        <f t="shared" si="115"/>
        <v>0</v>
      </c>
      <c r="AA548">
        <f t="shared" si="116"/>
        <v>0</v>
      </c>
      <c r="AB548">
        <f t="shared" si="117"/>
        <v>0</v>
      </c>
    </row>
    <row r="549" spans="1:28" x14ac:dyDescent="0.25">
      <c r="A549" s="92"/>
      <c r="C549" s="102"/>
      <c r="D549" s="6"/>
      <c r="E549" s="6"/>
      <c r="F549" s="6"/>
      <c r="G549" s="95">
        <f t="shared" si="106"/>
        <v>0</v>
      </c>
      <c r="H549" s="9"/>
      <c r="I549" s="9"/>
      <c r="J549" s="101">
        <f t="shared" si="107"/>
        <v>-43.980000000000004</v>
      </c>
      <c r="K549" s="104">
        <f t="shared" si="108"/>
        <v>-38.290092286261547</v>
      </c>
      <c r="L549" s="103">
        <f t="shared" si="109"/>
        <v>0</v>
      </c>
      <c r="M549" s="6">
        <v>547</v>
      </c>
      <c r="N549" s="105">
        <f t="shared" si="110"/>
        <v>70.879999999999981</v>
      </c>
      <c r="O549" s="105">
        <f t="shared" si="111"/>
        <v>114.85999999999999</v>
      </c>
      <c r="S549" s="145">
        <f t="shared" si="112"/>
        <v>0</v>
      </c>
      <c r="T549" s="149">
        <f t="shared" si="113"/>
        <v>0</v>
      </c>
      <c r="U549" s="6" t="e">
        <f t="shared" si="114"/>
        <v>#DIV/0!</v>
      </c>
      <c r="Z549">
        <f t="shared" si="115"/>
        <v>0</v>
      </c>
      <c r="AA549">
        <f t="shared" si="116"/>
        <v>0</v>
      </c>
      <c r="AB549">
        <f t="shared" si="117"/>
        <v>0</v>
      </c>
    </row>
    <row r="550" spans="1:28" x14ac:dyDescent="0.25">
      <c r="A550" s="92"/>
      <c r="C550" s="102"/>
      <c r="D550" s="6"/>
      <c r="E550" s="6"/>
      <c r="F550" s="6"/>
      <c r="G550" s="95">
        <f t="shared" si="106"/>
        <v>0</v>
      </c>
      <c r="H550" s="9"/>
      <c r="I550" s="9"/>
      <c r="J550" s="101">
        <f t="shared" si="107"/>
        <v>-43.980000000000004</v>
      </c>
      <c r="K550" s="104">
        <f t="shared" si="108"/>
        <v>-38.290092286261547</v>
      </c>
      <c r="L550" s="103">
        <f t="shared" si="109"/>
        <v>0</v>
      </c>
      <c r="M550" s="6">
        <v>548</v>
      </c>
      <c r="N550" s="105">
        <f t="shared" si="110"/>
        <v>70.879999999999981</v>
      </c>
      <c r="O550" s="105">
        <f t="shared" si="111"/>
        <v>114.85999999999999</v>
      </c>
      <c r="S550" s="145">
        <f t="shared" si="112"/>
        <v>0</v>
      </c>
      <c r="T550" s="149">
        <f t="shared" si="113"/>
        <v>0</v>
      </c>
      <c r="U550" s="6" t="e">
        <f t="shared" si="114"/>
        <v>#DIV/0!</v>
      </c>
      <c r="Z550">
        <f t="shared" si="115"/>
        <v>0</v>
      </c>
      <c r="AA550">
        <f t="shared" si="116"/>
        <v>0</v>
      </c>
      <c r="AB550">
        <f t="shared" si="117"/>
        <v>0</v>
      </c>
    </row>
    <row r="551" spans="1:28" x14ac:dyDescent="0.25">
      <c r="A551" s="92"/>
      <c r="C551" s="102"/>
      <c r="D551" s="6"/>
      <c r="E551" s="6"/>
      <c r="F551" s="6"/>
      <c r="G551" s="95">
        <f t="shared" si="106"/>
        <v>0</v>
      </c>
      <c r="H551" s="9"/>
      <c r="I551" s="9"/>
      <c r="J551" s="101">
        <f t="shared" si="107"/>
        <v>-43.980000000000004</v>
      </c>
      <c r="K551" s="104">
        <f t="shared" si="108"/>
        <v>-38.290092286261547</v>
      </c>
      <c r="L551" s="103">
        <f t="shared" si="109"/>
        <v>0</v>
      </c>
      <c r="M551" s="6">
        <v>549</v>
      </c>
      <c r="N551" s="105">
        <f t="shared" si="110"/>
        <v>70.879999999999981</v>
      </c>
      <c r="O551" s="105">
        <f t="shared" si="111"/>
        <v>114.85999999999999</v>
      </c>
      <c r="S551" s="145">
        <f t="shared" si="112"/>
        <v>0</v>
      </c>
      <c r="T551" s="149">
        <f t="shared" si="113"/>
        <v>0</v>
      </c>
      <c r="U551" s="6" t="e">
        <f t="shared" si="114"/>
        <v>#DIV/0!</v>
      </c>
      <c r="Z551">
        <f t="shared" si="115"/>
        <v>0</v>
      </c>
      <c r="AA551">
        <f t="shared" si="116"/>
        <v>0</v>
      </c>
      <c r="AB551">
        <f t="shared" si="117"/>
        <v>0</v>
      </c>
    </row>
    <row r="552" spans="1:28" x14ac:dyDescent="0.25">
      <c r="A552" s="92"/>
      <c r="C552" s="102"/>
      <c r="D552" s="6"/>
      <c r="E552" s="6"/>
      <c r="F552" s="6"/>
      <c r="G552" s="95">
        <f t="shared" si="106"/>
        <v>0</v>
      </c>
      <c r="H552" s="9"/>
      <c r="I552" s="9"/>
      <c r="J552" s="101">
        <f t="shared" si="107"/>
        <v>-43.980000000000004</v>
      </c>
      <c r="K552" s="104">
        <f t="shared" si="108"/>
        <v>-38.290092286261547</v>
      </c>
      <c r="L552" s="103">
        <f t="shared" si="109"/>
        <v>0</v>
      </c>
      <c r="M552" s="6">
        <v>550</v>
      </c>
      <c r="N552" s="105">
        <f t="shared" si="110"/>
        <v>70.879999999999981</v>
      </c>
      <c r="O552" s="105">
        <f t="shared" si="111"/>
        <v>114.85999999999999</v>
      </c>
      <c r="S552" s="145">
        <f t="shared" si="112"/>
        <v>0</v>
      </c>
      <c r="T552" s="149">
        <f t="shared" si="113"/>
        <v>0</v>
      </c>
      <c r="U552" s="6" t="e">
        <f t="shared" si="114"/>
        <v>#DIV/0!</v>
      </c>
      <c r="Z552">
        <f t="shared" si="115"/>
        <v>0</v>
      </c>
      <c r="AA552">
        <f t="shared" si="116"/>
        <v>0</v>
      </c>
      <c r="AB552">
        <f t="shared" si="117"/>
        <v>0</v>
      </c>
    </row>
    <row r="553" spans="1:28" x14ac:dyDescent="0.25">
      <c r="A553" s="92"/>
      <c r="C553" s="102"/>
      <c r="D553" s="6"/>
      <c r="E553" s="6"/>
      <c r="F553" s="6"/>
      <c r="G553" s="95">
        <f t="shared" si="106"/>
        <v>0</v>
      </c>
      <c r="H553" s="9"/>
      <c r="I553" s="9"/>
      <c r="J553" s="101">
        <f t="shared" si="107"/>
        <v>-43.980000000000004</v>
      </c>
      <c r="K553" s="104">
        <f t="shared" si="108"/>
        <v>-38.290092286261547</v>
      </c>
      <c r="L553" s="103">
        <f t="shared" si="109"/>
        <v>0</v>
      </c>
      <c r="M553" s="6">
        <v>551</v>
      </c>
      <c r="N553" s="105">
        <f t="shared" si="110"/>
        <v>70.879999999999981</v>
      </c>
      <c r="O553" s="105">
        <f t="shared" si="111"/>
        <v>114.85999999999999</v>
      </c>
      <c r="S553" s="145">
        <f t="shared" si="112"/>
        <v>0</v>
      </c>
      <c r="T553" s="149">
        <f t="shared" si="113"/>
        <v>0</v>
      </c>
      <c r="U553" s="6" t="e">
        <f t="shared" si="114"/>
        <v>#DIV/0!</v>
      </c>
      <c r="Z553">
        <f t="shared" si="115"/>
        <v>0</v>
      </c>
      <c r="AA553">
        <f t="shared" si="116"/>
        <v>0</v>
      </c>
      <c r="AB553">
        <f t="shared" si="117"/>
        <v>0</v>
      </c>
    </row>
    <row r="554" spans="1:28" x14ac:dyDescent="0.25">
      <c r="A554" s="92"/>
      <c r="C554" s="102"/>
      <c r="D554" s="6"/>
      <c r="E554" s="6"/>
      <c r="F554" s="6"/>
      <c r="G554" s="95">
        <f t="shared" si="106"/>
        <v>0</v>
      </c>
      <c r="H554" s="9"/>
      <c r="I554" s="9"/>
      <c r="J554" s="101">
        <f t="shared" si="107"/>
        <v>-43.980000000000004</v>
      </c>
      <c r="K554" s="104">
        <f t="shared" si="108"/>
        <v>-38.290092286261547</v>
      </c>
      <c r="L554" s="103">
        <f t="shared" si="109"/>
        <v>0</v>
      </c>
      <c r="M554" s="6">
        <v>552</v>
      </c>
      <c r="N554" s="105">
        <f t="shared" si="110"/>
        <v>70.879999999999981</v>
      </c>
      <c r="O554" s="105">
        <f t="shared" si="111"/>
        <v>114.85999999999999</v>
      </c>
      <c r="S554" s="145">
        <f t="shared" si="112"/>
        <v>0</v>
      </c>
      <c r="T554" s="149">
        <f t="shared" si="113"/>
        <v>0</v>
      </c>
      <c r="U554" s="6" t="e">
        <f t="shared" si="114"/>
        <v>#DIV/0!</v>
      </c>
      <c r="Z554">
        <f t="shared" si="115"/>
        <v>0</v>
      </c>
      <c r="AA554">
        <f t="shared" si="116"/>
        <v>0</v>
      </c>
      <c r="AB554">
        <f t="shared" si="117"/>
        <v>0</v>
      </c>
    </row>
    <row r="555" spans="1:28" x14ac:dyDescent="0.25">
      <c r="A555" s="92"/>
      <c r="C555" s="102"/>
      <c r="D555" s="6"/>
      <c r="E555" s="6"/>
      <c r="F555" s="6"/>
      <c r="G555" s="95">
        <f t="shared" si="106"/>
        <v>0</v>
      </c>
      <c r="H555" s="9"/>
      <c r="I555" s="9"/>
      <c r="J555" s="101">
        <f t="shared" si="107"/>
        <v>-43.980000000000004</v>
      </c>
      <c r="K555" s="104">
        <f t="shared" si="108"/>
        <v>-38.290092286261547</v>
      </c>
      <c r="L555" s="103">
        <f t="shared" si="109"/>
        <v>0</v>
      </c>
      <c r="M555" s="6">
        <v>553</v>
      </c>
      <c r="N555" s="105">
        <f t="shared" si="110"/>
        <v>70.879999999999981</v>
      </c>
      <c r="O555" s="105">
        <f t="shared" si="111"/>
        <v>114.85999999999999</v>
      </c>
      <c r="S555" s="145">
        <f t="shared" si="112"/>
        <v>0</v>
      </c>
      <c r="T555" s="149">
        <f t="shared" si="113"/>
        <v>0</v>
      </c>
      <c r="U555" s="6" t="e">
        <f t="shared" si="114"/>
        <v>#DIV/0!</v>
      </c>
      <c r="Z555">
        <f t="shared" si="115"/>
        <v>0</v>
      </c>
      <c r="AA555">
        <f t="shared" si="116"/>
        <v>0</v>
      </c>
      <c r="AB555">
        <f t="shared" si="117"/>
        <v>0</v>
      </c>
    </row>
    <row r="556" spans="1:28" x14ac:dyDescent="0.25">
      <c r="A556" s="92"/>
      <c r="C556" s="102"/>
      <c r="D556" s="6"/>
      <c r="E556" s="6"/>
      <c r="F556" s="6"/>
      <c r="G556" s="95">
        <f t="shared" si="106"/>
        <v>0</v>
      </c>
      <c r="H556" s="9"/>
      <c r="I556" s="9"/>
      <c r="J556" s="101">
        <f t="shared" si="107"/>
        <v>-43.980000000000004</v>
      </c>
      <c r="K556" s="104">
        <f t="shared" si="108"/>
        <v>-38.290092286261547</v>
      </c>
      <c r="L556" s="103">
        <f t="shared" si="109"/>
        <v>0</v>
      </c>
      <c r="M556" s="6">
        <v>554</v>
      </c>
      <c r="N556" s="105">
        <f t="shared" si="110"/>
        <v>70.879999999999981</v>
      </c>
      <c r="O556" s="105">
        <f t="shared" si="111"/>
        <v>114.85999999999999</v>
      </c>
      <c r="S556" s="145">
        <f t="shared" si="112"/>
        <v>0</v>
      </c>
      <c r="T556" s="149">
        <f t="shared" si="113"/>
        <v>0</v>
      </c>
      <c r="U556" s="6" t="e">
        <f t="shared" si="114"/>
        <v>#DIV/0!</v>
      </c>
      <c r="Z556">
        <f t="shared" si="115"/>
        <v>0</v>
      </c>
      <c r="AA556">
        <f t="shared" si="116"/>
        <v>0</v>
      </c>
      <c r="AB556">
        <f t="shared" si="117"/>
        <v>0</v>
      </c>
    </row>
    <row r="557" spans="1:28" x14ac:dyDescent="0.25">
      <c r="A557" s="92"/>
      <c r="C557" s="102"/>
      <c r="D557" s="6"/>
      <c r="E557" s="6"/>
      <c r="F557" s="6"/>
      <c r="G557" s="95">
        <f t="shared" si="106"/>
        <v>0</v>
      </c>
      <c r="H557" s="9"/>
      <c r="I557" s="9"/>
      <c r="J557" s="101">
        <f t="shared" si="107"/>
        <v>-43.980000000000004</v>
      </c>
      <c r="K557" s="104">
        <f t="shared" si="108"/>
        <v>-38.290092286261547</v>
      </c>
      <c r="L557" s="103">
        <f t="shared" si="109"/>
        <v>0</v>
      </c>
      <c r="M557" s="6">
        <v>555</v>
      </c>
      <c r="N557" s="105">
        <f t="shared" si="110"/>
        <v>70.879999999999981</v>
      </c>
      <c r="O557" s="105">
        <f t="shared" si="111"/>
        <v>114.85999999999999</v>
      </c>
      <c r="S557" s="145">
        <f t="shared" si="112"/>
        <v>0</v>
      </c>
      <c r="T557" s="149">
        <f t="shared" si="113"/>
        <v>0</v>
      </c>
      <c r="U557" s="6" t="e">
        <f t="shared" si="114"/>
        <v>#DIV/0!</v>
      </c>
      <c r="Z557">
        <f t="shared" si="115"/>
        <v>0</v>
      </c>
      <c r="AA557">
        <f t="shared" si="116"/>
        <v>0</v>
      </c>
      <c r="AB557">
        <f t="shared" si="117"/>
        <v>0</v>
      </c>
    </row>
    <row r="558" spans="1:28" x14ac:dyDescent="0.25">
      <c r="A558" s="92"/>
      <c r="C558" s="102"/>
      <c r="D558" s="6"/>
      <c r="E558" s="6"/>
      <c r="F558" s="6"/>
      <c r="G558" s="95">
        <f t="shared" si="106"/>
        <v>0</v>
      </c>
      <c r="H558" s="9"/>
      <c r="I558" s="9"/>
      <c r="J558" s="101">
        <f t="shared" si="107"/>
        <v>-43.980000000000004</v>
      </c>
      <c r="K558" s="104">
        <f t="shared" si="108"/>
        <v>-38.290092286261547</v>
      </c>
      <c r="L558" s="103">
        <f t="shared" si="109"/>
        <v>0</v>
      </c>
      <c r="M558" s="6">
        <v>556</v>
      </c>
      <c r="N558" s="105">
        <f t="shared" si="110"/>
        <v>70.879999999999981</v>
      </c>
      <c r="O558" s="105">
        <f t="shared" si="111"/>
        <v>114.85999999999999</v>
      </c>
      <c r="S558" s="145">
        <f t="shared" si="112"/>
        <v>0</v>
      </c>
      <c r="T558" s="149">
        <f t="shared" si="113"/>
        <v>0</v>
      </c>
      <c r="U558" s="6" t="e">
        <f t="shared" si="114"/>
        <v>#DIV/0!</v>
      </c>
      <c r="Z558">
        <f t="shared" si="115"/>
        <v>0</v>
      </c>
      <c r="AA558">
        <f t="shared" si="116"/>
        <v>0</v>
      </c>
      <c r="AB558">
        <f t="shared" si="117"/>
        <v>0</v>
      </c>
    </row>
    <row r="559" spans="1:28" x14ac:dyDescent="0.25">
      <c r="A559" s="92"/>
      <c r="C559" s="102"/>
      <c r="D559" s="6"/>
      <c r="E559" s="6"/>
      <c r="F559" s="6"/>
      <c r="G559" s="95">
        <f t="shared" si="106"/>
        <v>0</v>
      </c>
      <c r="H559" s="9"/>
      <c r="I559" s="9"/>
      <c r="J559" s="101">
        <f t="shared" si="107"/>
        <v>-43.980000000000004</v>
      </c>
      <c r="K559" s="104">
        <f t="shared" si="108"/>
        <v>-38.290092286261547</v>
      </c>
      <c r="L559" s="103">
        <f t="shared" si="109"/>
        <v>0</v>
      </c>
      <c r="M559" s="6">
        <v>557</v>
      </c>
      <c r="N559" s="105">
        <f t="shared" si="110"/>
        <v>70.879999999999981</v>
      </c>
      <c r="O559" s="105">
        <f t="shared" si="111"/>
        <v>114.85999999999999</v>
      </c>
      <c r="S559" s="145">
        <f t="shared" si="112"/>
        <v>0</v>
      </c>
      <c r="T559" s="149">
        <f t="shared" si="113"/>
        <v>0</v>
      </c>
      <c r="U559" s="6" t="e">
        <f t="shared" si="114"/>
        <v>#DIV/0!</v>
      </c>
      <c r="Z559">
        <f t="shared" si="115"/>
        <v>0</v>
      </c>
      <c r="AA559">
        <f t="shared" si="116"/>
        <v>0</v>
      </c>
      <c r="AB559">
        <f t="shared" si="117"/>
        <v>0</v>
      </c>
    </row>
    <row r="560" spans="1:28" x14ac:dyDescent="0.25">
      <c r="A560" s="92"/>
      <c r="C560" s="102"/>
      <c r="D560" s="6"/>
      <c r="E560" s="6"/>
      <c r="F560" s="6"/>
      <c r="G560" s="95">
        <f t="shared" si="106"/>
        <v>0</v>
      </c>
      <c r="H560" s="9"/>
      <c r="I560" s="9"/>
      <c r="J560" s="101">
        <f t="shared" si="107"/>
        <v>-43.980000000000004</v>
      </c>
      <c r="K560" s="104">
        <f t="shared" si="108"/>
        <v>-38.290092286261547</v>
      </c>
      <c r="L560" s="103">
        <f t="shared" si="109"/>
        <v>0</v>
      </c>
      <c r="M560" s="6">
        <v>558</v>
      </c>
      <c r="N560" s="105">
        <f t="shared" si="110"/>
        <v>70.879999999999981</v>
      </c>
      <c r="O560" s="105">
        <f t="shared" si="111"/>
        <v>114.85999999999999</v>
      </c>
      <c r="S560" s="145">
        <f t="shared" si="112"/>
        <v>0</v>
      </c>
      <c r="T560" s="149">
        <f t="shared" si="113"/>
        <v>0</v>
      </c>
      <c r="U560" s="6" t="e">
        <f t="shared" si="114"/>
        <v>#DIV/0!</v>
      </c>
      <c r="Z560">
        <f t="shared" si="115"/>
        <v>0</v>
      </c>
      <c r="AA560">
        <f t="shared" si="116"/>
        <v>0</v>
      </c>
      <c r="AB560">
        <f t="shared" si="117"/>
        <v>0</v>
      </c>
    </row>
    <row r="561" spans="1:28" x14ac:dyDescent="0.25">
      <c r="A561" s="92"/>
      <c r="C561" s="102"/>
      <c r="D561" s="6"/>
      <c r="E561" s="6"/>
      <c r="F561" s="6"/>
      <c r="G561" s="95">
        <f t="shared" si="106"/>
        <v>0</v>
      </c>
      <c r="H561" s="9"/>
      <c r="I561" s="9"/>
      <c r="J561" s="101">
        <f t="shared" si="107"/>
        <v>-43.980000000000004</v>
      </c>
      <c r="K561" s="104">
        <f t="shared" si="108"/>
        <v>-38.290092286261547</v>
      </c>
      <c r="L561" s="103">
        <f t="shared" si="109"/>
        <v>0</v>
      </c>
      <c r="M561" s="6">
        <v>559</v>
      </c>
      <c r="N561" s="105">
        <f t="shared" si="110"/>
        <v>70.879999999999981</v>
      </c>
      <c r="O561" s="105">
        <f t="shared" si="111"/>
        <v>114.85999999999999</v>
      </c>
      <c r="S561" s="145">
        <f t="shared" si="112"/>
        <v>0</v>
      </c>
      <c r="T561" s="149">
        <f t="shared" si="113"/>
        <v>0</v>
      </c>
      <c r="U561" s="6" t="e">
        <f t="shared" si="114"/>
        <v>#DIV/0!</v>
      </c>
      <c r="Z561">
        <f t="shared" si="115"/>
        <v>0</v>
      </c>
      <c r="AA561">
        <f t="shared" si="116"/>
        <v>0</v>
      </c>
      <c r="AB561">
        <f t="shared" si="117"/>
        <v>0</v>
      </c>
    </row>
    <row r="562" spans="1:28" x14ac:dyDescent="0.25">
      <c r="A562" s="92"/>
      <c r="C562" s="102"/>
      <c r="D562" s="6"/>
      <c r="E562" s="6"/>
      <c r="F562" s="6"/>
      <c r="G562" s="95">
        <f t="shared" si="106"/>
        <v>0</v>
      </c>
      <c r="H562" s="9"/>
      <c r="I562" s="9"/>
      <c r="J562" s="101">
        <f t="shared" si="107"/>
        <v>-43.980000000000004</v>
      </c>
      <c r="K562" s="104">
        <f t="shared" si="108"/>
        <v>-38.290092286261547</v>
      </c>
      <c r="L562" s="103">
        <f t="shared" si="109"/>
        <v>0</v>
      </c>
      <c r="M562" s="6">
        <v>560</v>
      </c>
      <c r="N562" s="105">
        <f t="shared" si="110"/>
        <v>70.879999999999981</v>
      </c>
      <c r="O562" s="105">
        <f t="shared" si="111"/>
        <v>114.85999999999999</v>
      </c>
      <c r="S562" s="145">
        <f t="shared" si="112"/>
        <v>0</v>
      </c>
      <c r="T562" s="149">
        <f t="shared" si="113"/>
        <v>0</v>
      </c>
      <c r="U562" s="6" t="e">
        <f t="shared" si="114"/>
        <v>#DIV/0!</v>
      </c>
      <c r="Z562">
        <f t="shared" si="115"/>
        <v>0</v>
      </c>
      <c r="AA562">
        <f t="shared" si="116"/>
        <v>0</v>
      </c>
      <c r="AB562">
        <f t="shared" si="117"/>
        <v>0</v>
      </c>
    </row>
    <row r="563" spans="1:28" x14ac:dyDescent="0.25">
      <c r="A563" s="92"/>
      <c r="C563" s="102"/>
      <c r="D563" s="6"/>
      <c r="E563" s="6"/>
      <c r="F563" s="6"/>
      <c r="G563" s="95">
        <f t="shared" si="106"/>
        <v>0</v>
      </c>
      <c r="H563" s="9"/>
      <c r="I563" s="9"/>
      <c r="J563" s="101">
        <f t="shared" si="107"/>
        <v>-43.980000000000004</v>
      </c>
      <c r="K563" s="104">
        <f t="shared" si="108"/>
        <v>-38.290092286261547</v>
      </c>
      <c r="L563" s="103">
        <f t="shared" si="109"/>
        <v>0</v>
      </c>
      <c r="M563" s="6">
        <v>561</v>
      </c>
      <c r="N563" s="105">
        <f t="shared" si="110"/>
        <v>70.879999999999981</v>
      </c>
      <c r="O563" s="105">
        <f t="shared" si="111"/>
        <v>114.85999999999999</v>
      </c>
      <c r="S563" s="145">
        <f t="shared" si="112"/>
        <v>0</v>
      </c>
      <c r="T563" s="149">
        <f t="shared" si="113"/>
        <v>0</v>
      </c>
      <c r="U563" s="6" t="e">
        <f t="shared" si="114"/>
        <v>#DIV/0!</v>
      </c>
      <c r="Z563">
        <f t="shared" si="115"/>
        <v>0</v>
      </c>
      <c r="AA563">
        <f t="shared" si="116"/>
        <v>0</v>
      </c>
      <c r="AB563">
        <f t="shared" si="117"/>
        <v>0</v>
      </c>
    </row>
    <row r="564" spans="1:28" x14ac:dyDescent="0.25">
      <c r="A564" s="92"/>
      <c r="C564" s="102"/>
      <c r="D564" s="6"/>
      <c r="E564" s="6"/>
      <c r="F564" s="6"/>
      <c r="G564" s="95">
        <f t="shared" si="106"/>
        <v>0</v>
      </c>
      <c r="H564" s="9"/>
      <c r="I564" s="9"/>
      <c r="J564" s="101">
        <f t="shared" si="107"/>
        <v>-43.980000000000004</v>
      </c>
      <c r="K564" s="104">
        <f t="shared" si="108"/>
        <v>-38.290092286261547</v>
      </c>
      <c r="L564" s="103">
        <f t="shared" si="109"/>
        <v>0</v>
      </c>
      <c r="M564" s="6">
        <v>562</v>
      </c>
      <c r="N564" s="105">
        <f t="shared" si="110"/>
        <v>70.879999999999981</v>
      </c>
      <c r="O564" s="105">
        <f t="shared" si="111"/>
        <v>114.85999999999999</v>
      </c>
      <c r="S564" s="145">
        <f t="shared" si="112"/>
        <v>0</v>
      </c>
      <c r="T564" s="149">
        <f t="shared" si="113"/>
        <v>0</v>
      </c>
      <c r="U564" s="6" t="e">
        <f t="shared" si="114"/>
        <v>#DIV/0!</v>
      </c>
      <c r="Z564">
        <f t="shared" si="115"/>
        <v>0</v>
      </c>
      <c r="AA564">
        <f t="shared" si="116"/>
        <v>0</v>
      </c>
      <c r="AB564">
        <f t="shared" si="117"/>
        <v>0</v>
      </c>
    </row>
    <row r="565" spans="1:28" x14ac:dyDescent="0.25">
      <c r="A565" s="92"/>
      <c r="C565" s="102"/>
      <c r="D565" s="6"/>
      <c r="E565" s="6"/>
      <c r="F565" s="6"/>
      <c r="G565" s="95">
        <f t="shared" si="106"/>
        <v>0</v>
      </c>
      <c r="H565" s="9"/>
      <c r="I565" s="9"/>
      <c r="J565" s="101">
        <f t="shared" si="107"/>
        <v>-43.980000000000004</v>
      </c>
      <c r="K565" s="104">
        <f t="shared" si="108"/>
        <v>-38.290092286261547</v>
      </c>
      <c r="L565" s="103">
        <f t="shared" si="109"/>
        <v>0</v>
      </c>
      <c r="M565" s="6">
        <v>563</v>
      </c>
      <c r="N565" s="105">
        <f t="shared" si="110"/>
        <v>70.879999999999981</v>
      </c>
      <c r="O565" s="105">
        <f t="shared" si="111"/>
        <v>114.85999999999999</v>
      </c>
      <c r="S565" s="145">
        <f t="shared" si="112"/>
        <v>0</v>
      </c>
      <c r="T565" s="149">
        <f t="shared" si="113"/>
        <v>0</v>
      </c>
      <c r="U565" s="6" t="e">
        <f t="shared" si="114"/>
        <v>#DIV/0!</v>
      </c>
      <c r="Z565">
        <f t="shared" si="115"/>
        <v>0</v>
      </c>
      <c r="AA565">
        <f t="shared" si="116"/>
        <v>0</v>
      </c>
      <c r="AB565">
        <f t="shared" si="117"/>
        <v>0</v>
      </c>
    </row>
    <row r="566" spans="1:28" x14ac:dyDescent="0.25">
      <c r="A566" s="92"/>
      <c r="C566" s="102"/>
      <c r="D566" s="6"/>
      <c r="E566" s="6"/>
      <c r="F566" s="6"/>
      <c r="G566" s="95">
        <f t="shared" si="106"/>
        <v>0</v>
      </c>
      <c r="H566" s="9"/>
      <c r="I566" s="9"/>
      <c r="J566" s="101">
        <f t="shared" si="107"/>
        <v>-43.980000000000004</v>
      </c>
      <c r="K566" s="104">
        <f t="shared" si="108"/>
        <v>-38.290092286261547</v>
      </c>
      <c r="L566" s="103">
        <f t="shared" si="109"/>
        <v>0</v>
      </c>
      <c r="M566" s="6">
        <v>564</v>
      </c>
      <c r="N566" s="105">
        <f t="shared" si="110"/>
        <v>70.879999999999981</v>
      </c>
      <c r="O566" s="105">
        <f t="shared" si="111"/>
        <v>114.85999999999999</v>
      </c>
      <c r="S566" s="145">
        <f t="shared" si="112"/>
        <v>0</v>
      </c>
      <c r="T566" s="149">
        <f t="shared" si="113"/>
        <v>0</v>
      </c>
      <c r="U566" s="6" t="e">
        <f t="shared" si="114"/>
        <v>#DIV/0!</v>
      </c>
      <c r="Z566">
        <f t="shared" si="115"/>
        <v>0</v>
      </c>
      <c r="AA566">
        <f t="shared" si="116"/>
        <v>0</v>
      </c>
      <c r="AB566">
        <f t="shared" si="117"/>
        <v>0</v>
      </c>
    </row>
    <row r="567" spans="1:28" x14ac:dyDescent="0.25">
      <c r="A567" s="92"/>
      <c r="C567" s="102"/>
      <c r="D567" s="6"/>
      <c r="E567" s="6"/>
      <c r="F567" s="6"/>
      <c r="G567" s="95">
        <f t="shared" si="106"/>
        <v>0</v>
      </c>
      <c r="H567" s="9"/>
      <c r="I567" s="9"/>
      <c r="J567" s="101">
        <f t="shared" si="107"/>
        <v>-43.980000000000004</v>
      </c>
      <c r="K567" s="104">
        <f t="shared" si="108"/>
        <v>-38.290092286261547</v>
      </c>
      <c r="L567" s="103">
        <f t="shared" si="109"/>
        <v>0</v>
      </c>
      <c r="M567" s="6">
        <v>565</v>
      </c>
      <c r="N567" s="105">
        <f t="shared" si="110"/>
        <v>70.879999999999981</v>
      </c>
      <c r="O567" s="105">
        <f t="shared" si="111"/>
        <v>114.85999999999999</v>
      </c>
      <c r="S567" s="145">
        <f t="shared" si="112"/>
        <v>0</v>
      </c>
      <c r="T567" s="149">
        <f t="shared" si="113"/>
        <v>0</v>
      </c>
      <c r="U567" s="6" t="e">
        <f t="shared" si="114"/>
        <v>#DIV/0!</v>
      </c>
      <c r="Z567">
        <f t="shared" si="115"/>
        <v>0</v>
      </c>
      <c r="AA567">
        <f t="shared" si="116"/>
        <v>0</v>
      </c>
      <c r="AB567">
        <f t="shared" si="117"/>
        <v>0</v>
      </c>
    </row>
    <row r="568" spans="1:28" x14ac:dyDescent="0.25">
      <c r="A568" s="92"/>
      <c r="C568" s="102"/>
      <c r="D568" s="6"/>
      <c r="E568" s="6"/>
      <c r="F568" s="6"/>
      <c r="G568" s="95">
        <f t="shared" si="106"/>
        <v>0</v>
      </c>
      <c r="H568" s="9"/>
      <c r="I568" s="9"/>
      <c r="J568" s="101">
        <f t="shared" si="107"/>
        <v>-43.980000000000004</v>
      </c>
      <c r="K568" s="104">
        <f t="shared" si="108"/>
        <v>-38.290092286261547</v>
      </c>
      <c r="L568" s="103">
        <f t="shared" si="109"/>
        <v>0</v>
      </c>
      <c r="M568" s="6">
        <v>566</v>
      </c>
      <c r="N568" s="105">
        <f t="shared" si="110"/>
        <v>70.879999999999981</v>
      </c>
      <c r="O568" s="105">
        <f t="shared" si="111"/>
        <v>114.85999999999999</v>
      </c>
      <c r="S568" s="145">
        <f t="shared" si="112"/>
        <v>0</v>
      </c>
      <c r="T568" s="149">
        <f t="shared" si="113"/>
        <v>0</v>
      </c>
      <c r="U568" s="6" t="e">
        <f t="shared" si="114"/>
        <v>#DIV/0!</v>
      </c>
      <c r="Z568">
        <f t="shared" si="115"/>
        <v>0</v>
      </c>
      <c r="AA568">
        <f t="shared" si="116"/>
        <v>0</v>
      </c>
      <c r="AB568">
        <f t="shared" si="117"/>
        <v>0</v>
      </c>
    </row>
    <row r="569" spans="1:28" x14ac:dyDescent="0.25">
      <c r="A569" s="92"/>
      <c r="C569" s="102"/>
      <c r="D569" s="6"/>
      <c r="E569" s="6"/>
      <c r="F569" s="6"/>
      <c r="G569" s="95">
        <f t="shared" si="106"/>
        <v>0</v>
      </c>
      <c r="H569" s="9"/>
      <c r="I569" s="9"/>
      <c r="J569" s="101">
        <f t="shared" si="107"/>
        <v>-43.980000000000004</v>
      </c>
      <c r="K569" s="104">
        <f t="shared" si="108"/>
        <v>-38.290092286261547</v>
      </c>
      <c r="L569" s="103">
        <f t="shared" si="109"/>
        <v>0</v>
      </c>
      <c r="M569" s="6">
        <v>567</v>
      </c>
      <c r="N569" s="105">
        <f t="shared" si="110"/>
        <v>70.879999999999981</v>
      </c>
      <c r="O569" s="105">
        <f t="shared" si="111"/>
        <v>114.85999999999999</v>
      </c>
      <c r="S569" s="145">
        <f t="shared" si="112"/>
        <v>0</v>
      </c>
      <c r="T569" s="149">
        <f t="shared" si="113"/>
        <v>0</v>
      </c>
      <c r="U569" s="6" t="e">
        <f t="shared" si="114"/>
        <v>#DIV/0!</v>
      </c>
      <c r="Z569">
        <f t="shared" si="115"/>
        <v>0</v>
      </c>
      <c r="AA569">
        <f t="shared" si="116"/>
        <v>0</v>
      </c>
      <c r="AB569">
        <f t="shared" si="117"/>
        <v>0</v>
      </c>
    </row>
    <row r="570" spans="1:28" x14ac:dyDescent="0.25">
      <c r="A570" s="92"/>
      <c r="C570" s="102"/>
      <c r="D570" s="6"/>
      <c r="E570" s="6"/>
      <c r="F570" s="6"/>
      <c r="G570" s="95">
        <f t="shared" si="106"/>
        <v>0</v>
      </c>
      <c r="H570" s="9"/>
      <c r="I570" s="9"/>
      <c r="J570" s="101">
        <f t="shared" si="107"/>
        <v>-43.980000000000004</v>
      </c>
      <c r="K570" s="104">
        <f t="shared" si="108"/>
        <v>-38.290092286261547</v>
      </c>
      <c r="L570" s="103">
        <f t="shared" si="109"/>
        <v>0</v>
      </c>
      <c r="M570" s="6">
        <v>568</v>
      </c>
      <c r="N570" s="105">
        <f t="shared" si="110"/>
        <v>70.879999999999981</v>
      </c>
      <c r="O570" s="105">
        <f t="shared" si="111"/>
        <v>114.85999999999999</v>
      </c>
      <c r="S570" s="145">
        <f t="shared" si="112"/>
        <v>0</v>
      </c>
      <c r="T570" s="149">
        <f t="shared" si="113"/>
        <v>0</v>
      </c>
      <c r="U570" s="6" t="e">
        <f t="shared" si="114"/>
        <v>#DIV/0!</v>
      </c>
      <c r="Z570">
        <f t="shared" si="115"/>
        <v>0</v>
      </c>
      <c r="AA570">
        <f t="shared" si="116"/>
        <v>0</v>
      </c>
      <c r="AB570">
        <f t="shared" si="117"/>
        <v>0</v>
      </c>
    </row>
    <row r="571" spans="1:28" x14ac:dyDescent="0.25">
      <c r="A571" s="92"/>
      <c r="C571" s="102"/>
      <c r="D571" s="6"/>
      <c r="E571" s="6"/>
      <c r="F571" s="6"/>
      <c r="G571" s="95">
        <f t="shared" si="106"/>
        <v>0</v>
      </c>
      <c r="H571" s="9"/>
      <c r="I571" s="9"/>
      <c r="J571" s="101">
        <f t="shared" si="107"/>
        <v>-43.980000000000004</v>
      </c>
      <c r="K571" s="104">
        <f t="shared" si="108"/>
        <v>-38.290092286261547</v>
      </c>
      <c r="L571" s="103">
        <f t="shared" si="109"/>
        <v>0</v>
      </c>
      <c r="M571" s="6">
        <v>569</v>
      </c>
      <c r="N571" s="105">
        <f t="shared" si="110"/>
        <v>70.879999999999981</v>
      </c>
      <c r="O571" s="105">
        <f t="shared" si="111"/>
        <v>114.85999999999999</v>
      </c>
      <c r="S571" s="145">
        <f t="shared" si="112"/>
        <v>0</v>
      </c>
      <c r="T571" s="149">
        <f t="shared" si="113"/>
        <v>0</v>
      </c>
      <c r="U571" s="6" t="e">
        <f t="shared" si="114"/>
        <v>#DIV/0!</v>
      </c>
      <c r="Z571">
        <f t="shared" si="115"/>
        <v>0</v>
      </c>
      <c r="AA571">
        <f t="shared" si="116"/>
        <v>0</v>
      </c>
      <c r="AB571">
        <f t="shared" si="117"/>
        <v>0</v>
      </c>
    </row>
    <row r="572" spans="1:28" x14ac:dyDescent="0.25">
      <c r="A572" s="92"/>
      <c r="C572" s="102"/>
      <c r="D572" s="6"/>
      <c r="E572" s="6"/>
      <c r="F572" s="6"/>
      <c r="G572" s="95">
        <f t="shared" si="106"/>
        <v>0</v>
      </c>
      <c r="H572" s="9"/>
      <c r="I572" s="9"/>
      <c r="J572" s="101">
        <f t="shared" si="107"/>
        <v>-43.980000000000004</v>
      </c>
      <c r="K572" s="104">
        <f t="shared" si="108"/>
        <v>-38.290092286261547</v>
      </c>
      <c r="L572" s="103">
        <f t="shared" si="109"/>
        <v>0</v>
      </c>
      <c r="M572" s="6">
        <v>570</v>
      </c>
      <c r="N572" s="105">
        <f t="shared" si="110"/>
        <v>70.879999999999981</v>
      </c>
      <c r="O572" s="105">
        <f t="shared" si="111"/>
        <v>114.85999999999999</v>
      </c>
      <c r="S572" s="145">
        <f t="shared" si="112"/>
        <v>0</v>
      </c>
      <c r="T572" s="149">
        <f t="shared" si="113"/>
        <v>0</v>
      </c>
      <c r="U572" s="6" t="e">
        <f t="shared" si="114"/>
        <v>#DIV/0!</v>
      </c>
      <c r="Z572">
        <f t="shared" si="115"/>
        <v>0</v>
      </c>
      <c r="AA572">
        <f t="shared" si="116"/>
        <v>0</v>
      </c>
      <c r="AB572">
        <f t="shared" si="117"/>
        <v>0</v>
      </c>
    </row>
    <row r="573" spans="1:28" x14ac:dyDescent="0.25">
      <c r="A573" s="92"/>
      <c r="C573" s="102"/>
      <c r="D573" s="6"/>
      <c r="E573" s="6"/>
      <c r="F573" s="6"/>
      <c r="G573" s="95">
        <f t="shared" ref="G573:G636" si="118">H573+I573</f>
        <v>0</v>
      </c>
      <c r="H573" s="9"/>
      <c r="I573" s="9"/>
      <c r="J573" s="101">
        <f t="shared" ref="J573:J636" si="119">J572-C573+G573</f>
        <v>-43.980000000000004</v>
      </c>
      <c r="K573" s="104">
        <f t="shared" ref="K573:K636" si="120">(N573-O573)/O573*100</f>
        <v>-38.290092286261547</v>
      </c>
      <c r="L573" s="103">
        <f t="shared" ref="L573:L636" si="121">SUM(C474:C573)/100</f>
        <v>0</v>
      </c>
      <c r="M573" s="6">
        <v>571</v>
      </c>
      <c r="N573" s="105">
        <f t="shared" ref="N573:N636" si="122">N572+G573</f>
        <v>70.879999999999981</v>
      </c>
      <c r="O573" s="105">
        <f t="shared" ref="O573:O636" si="123">O572+C573</f>
        <v>114.85999999999999</v>
      </c>
      <c r="S573" s="145">
        <f t="shared" ref="S573:S636" si="124">D573-R573</f>
        <v>0</v>
      </c>
      <c r="T573" s="149">
        <f t="shared" ref="T573:T636" si="125">IF(S573&gt;0,S573/E573*100,0)</f>
        <v>0</v>
      </c>
      <c r="U573" s="6" t="e">
        <f t="shared" ref="U573:U636" si="126">D573/E573*100</f>
        <v>#DIV/0!</v>
      </c>
      <c r="Z573">
        <f t="shared" si="115"/>
        <v>0</v>
      </c>
      <c r="AA573">
        <f t="shared" si="116"/>
        <v>0</v>
      </c>
      <c r="AB573">
        <f t="shared" si="117"/>
        <v>0</v>
      </c>
    </row>
    <row r="574" spans="1:28" x14ac:dyDescent="0.25">
      <c r="A574" s="92"/>
      <c r="C574" s="102"/>
      <c r="D574" s="6"/>
      <c r="E574" s="6"/>
      <c r="F574" s="6"/>
      <c r="G574" s="95">
        <f t="shared" si="118"/>
        <v>0</v>
      </c>
      <c r="H574" s="9"/>
      <c r="I574" s="9"/>
      <c r="J574" s="101">
        <f t="shared" si="119"/>
        <v>-43.980000000000004</v>
      </c>
      <c r="K574" s="104">
        <f t="shared" si="120"/>
        <v>-38.290092286261547</v>
      </c>
      <c r="L574" s="103">
        <f t="shared" si="121"/>
        <v>0</v>
      </c>
      <c r="M574" s="6">
        <v>572</v>
      </c>
      <c r="N574" s="105">
        <f t="shared" si="122"/>
        <v>70.879999999999981</v>
      </c>
      <c r="O574" s="105">
        <f t="shared" si="123"/>
        <v>114.85999999999999</v>
      </c>
      <c r="S574" s="145">
        <f t="shared" si="124"/>
        <v>0</v>
      </c>
      <c r="T574" s="149">
        <f t="shared" si="125"/>
        <v>0</v>
      </c>
      <c r="U574" s="6" t="e">
        <f t="shared" si="126"/>
        <v>#DIV/0!</v>
      </c>
      <c r="Z574">
        <f t="shared" si="115"/>
        <v>0</v>
      </c>
      <c r="AA574">
        <f t="shared" si="116"/>
        <v>0</v>
      </c>
      <c r="AB574">
        <f t="shared" si="117"/>
        <v>0</v>
      </c>
    </row>
    <row r="575" spans="1:28" x14ac:dyDescent="0.25">
      <c r="A575" s="92"/>
      <c r="C575" s="102"/>
      <c r="D575" s="6"/>
      <c r="E575" s="6"/>
      <c r="F575" s="6"/>
      <c r="G575" s="95">
        <f t="shared" si="118"/>
        <v>0</v>
      </c>
      <c r="H575" s="9"/>
      <c r="I575" s="9"/>
      <c r="J575" s="101">
        <f t="shared" si="119"/>
        <v>-43.980000000000004</v>
      </c>
      <c r="K575" s="104">
        <f t="shared" si="120"/>
        <v>-38.290092286261547</v>
      </c>
      <c r="L575" s="103">
        <f t="shared" si="121"/>
        <v>0</v>
      </c>
      <c r="M575" s="6">
        <v>573</v>
      </c>
      <c r="N575" s="105">
        <f t="shared" si="122"/>
        <v>70.879999999999981</v>
      </c>
      <c r="O575" s="105">
        <f t="shared" si="123"/>
        <v>114.85999999999999</v>
      </c>
      <c r="S575" s="145">
        <f t="shared" si="124"/>
        <v>0</v>
      </c>
      <c r="T575" s="149">
        <f t="shared" si="125"/>
        <v>0</v>
      </c>
      <c r="U575" s="6" t="e">
        <f t="shared" si="126"/>
        <v>#DIV/0!</v>
      </c>
      <c r="Z575">
        <f t="shared" si="115"/>
        <v>0</v>
      </c>
      <c r="AA575">
        <f t="shared" si="116"/>
        <v>0</v>
      </c>
      <c r="AB575">
        <f t="shared" si="117"/>
        <v>0</v>
      </c>
    </row>
    <row r="576" spans="1:28" x14ac:dyDescent="0.25">
      <c r="A576" s="92"/>
      <c r="C576" s="102"/>
      <c r="D576" s="6"/>
      <c r="E576" s="6"/>
      <c r="F576" s="6"/>
      <c r="G576" s="95">
        <f t="shared" si="118"/>
        <v>0</v>
      </c>
      <c r="H576" s="9"/>
      <c r="I576" s="9"/>
      <c r="J576" s="101">
        <f t="shared" si="119"/>
        <v>-43.980000000000004</v>
      </c>
      <c r="K576" s="104">
        <f t="shared" si="120"/>
        <v>-38.290092286261547</v>
      </c>
      <c r="L576" s="103">
        <f t="shared" si="121"/>
        <v>0</v>
      </c>
      <c r="M576" s="6">
        <v>574</v>
      </c>
      <c r="N576" s="105">
        <f t="shared" si="122"/>
        <v>70.879999999999981</v>
      </c>
      <c r="O576" s="105">
        <f t="shared" si="123"/>
        <v>114.85999999999999</v>
      </c>
      <c r="S576" s="145">
        <f t="shared" si="124"/>
        <v>0</v>
      </c>
      <c r="T576" s="149">
        <f t="shared" si="125"/>
        <v>0</v>
      </c>
      <c r="U576" s="6" t="e">
        <f t="shared" si="126"/>
        <v>#DIV/0!</v>
      </c>
      <c r="Z576">
        <f t="shared" si="115"/>
        <v>0</v>
      </c>
      <c r="AA576">
        <f t="shared" si="116"/>
        <v>0</v>
      </c>
      <c r="AB576">
        <f t="shared" si="117"/>
        <v>0</v>
      </c>
    </row>
    <row r="577" spans="1:28" x14ac:dyDescent="0.25">
      <c r="A577" s="92"/>
      <c r="C577" s="102"/>
      <c r="D577" s="6"/>
      <c r="E577" s="6"/>
      <c r="F577" s="6"/>
      <c r="G577" s="95">
        <f t="shared" si="118"/>
        <v>0</v>
      </c>
      <c r="H577" s="9"/>
      <c r="I577" s="9"/>
      <c r="J577" s="101">
        <f t="shared" si="119"/>
        <v>-43.980000000000004</v>
      </c>
      <c r="K577" s="104">
        <f t="shared" si="120"/>
        <v>-38.290092286261547</v>
      </c>
      <c r="L577" s="103">
        <f t="shared" si="121"/>
        <v>0</v>
      </c>
      <c r="M577" s="6">
        <v>575</v>
      </c>
      <c r="N577" s="105">
        <f t="shared" si="122"/>
        <v>70.879999999999981</v>
      </c>
      <c r="O577" s="105">
        <f t="shared" si="123"/>
        <v>114.85999999999999</v>
      </c>
      <c r="S577" s="145">
        <f t="shared" si="124"/>
        <v>0</v>
      </c>
      <c r="T577" s="149">
        <f t="shared" si="125"/>
        <v>0</v>
      </c>
      <c r="U577" s="6" t="e">
        <f t="shared" si="126"/>
        <v>#DIV/0!</v>
      </c>
      <c r="Z577">
        <f t="shared" si="115"/>
        <v>0</v>
      </c>
      <c r="AA577">
        <f t="shared" si="116"/>
        <v>0</v>
      </c>
      <c r="AB577">
        <f t="shared" si="117"/>
        <v>0</v>
      </c>
    </row>
    <row r="578" spans="1:28" x14ac:dyDescent="0.25">
      <c r="A578" s="92"/>
      <c r="C578" s="102"/>
      <c r="D578" s="6"/>
      <c r="E578" s="6"/>
      <c r="F578" s="6"/>
      <c r="G578" s="95">
        <f t="shared" si="118"/>
        <v>0</v>
      </c>
      <c r="H578" s="9"/>
      <c r="I578" s="9"/>
      <c r="J578" s="101">
        <f t="shared" si="119"/>
        <v>-43.980000000000004</v>
      </c>
      <c r="K578" s="104">
        <f t="shared" si="120"/>
        <v>-38.290092286261547</v>
      </c>
      <c r="L578" s="103">
        <f t="shared" si="121"/>
        <v>0</v>
      </c>
      <c r="M578" s="6">
        <v>576</v>
      </c>
      <c r="N578" s="105">
        <f t="shared" si="122"/>
        <v>70.879999999999981</v>
      </c>
      <c r="O578" s="105">
        <f t="shared" si="123"/>
        <v>114.85999999999999</v>
      </c>
      <c r="S578" s="145">
        <f t="shared" si="124"/>
        <v>0</v>
      </c>
      <c r="T578" s="149">
        <f t="shared" si="125"/>
        <v>0</v>
      </c>
      <c r="U578" s="6" t="e">
        <f t="shared" si="126"/>
        <v>#DIV/0!</v>
      </c>
      <c r="Z578">
        <f t="shared" si="115"/>
        <v>0</v>
      </c>
      <c r="AA578">
        <f t="shared" si="116"/>
        <v>0</v>
      </c>
      <c r="AB578">
        <f t="shared" si="117"/>
        <v>0</v>
      </c>
    </row>
    <row r="579" spans="1:28" x14ac:dyDescent="0.25">
      <c r="A579" s="92"/>
      <c r="C579" s="102"/>
      <c r="D579" s="6"/>
      <c r="E579" s="6"/>
      <c r="F579" s="6"/>
      <c r="G579" s="95">
        <f t="shared" si="118"/>
        <v>0</v>
      </c>
      <c r="H579" s="9"/>
      <c r="I579" s="9"/>
      <c r="J579" s="101">
        <f t="shared" si="119"/>
        <v>-43.980000000000004</v>
      </c>
      <c r="K579" s="104">
        <f t="shared" si="120"/>
        <v>-38.290092286261547</v>
      </c>
      <c r="L579" s="103">
        <f t="shared" si="121"/>
        <v>0</v>
      </c>
      <c r="M579" s="6">
        <v>577</v>
      </c>
      <c r="N579" s="105">
        <f t="shared" si="122"/>
        <v>70.879999999999981</v>
      </c>
      <c r="O579" s="105">
        <f t="shared" si="123"/>
        <v>114.85999999999999</v>
      </c>
      <c r="S579" s="145">
        <f t="shared" si="124"/>
        <v>0</v>
      </c>
      <c r="T579" s="149">
        <f t="shared" si="125"/>
        <v>0</v>
      </c>
      <c r="U579" s="6" t="e">
        <f t="shared" si="126"/>
        <v>#DIV/0!</v>
      </c>
      <c r="Z579">
        <f t="shared" si="115"/>
        <v>0</v>
      </c>
      <c r="AA579">
        <f t="shared" si="116"/>
        <v>0</v>
      </c>
      <c r="AB579">
        <f t="shared" si="117"/>
        <v>0</v>
      </c>
    </row>
    <row r="580" spans="1:28" x14ac:dyDescent="0.25">
      <c r="A580" s="92"/>
      <c r="C580" s="102"/>
      <c r="D580" s="6"/>
      <c r="E580" s="6"/>
      <c r="F580" s="6"/>
      <c r="G580" s="95">
        <f t="shared" si="118"/>
        <v>0</v>
      </c>
      <c r="H580" s="9"/>
      <c r="I580" s="9"/>
      <c r="J580" s="101">
        <f t="shared" si="119"/>
        <v>-43.980000000000004</v>
      </c>
      <c r="K580" s="104">
        <f t="shared" si="120"/>
        <v>-38.290092286261547</v>
      </c>
      <c r="L580" s="103">
        <f t="shared" si="121"/>
        <v>0</v>
      </c>
      <c r="M580" s="6">
        <v>578</v>
      </c>
      <c r="N580" s="105">
        <f t="shared" si="122"/>
        <v>70.879999999999981</v>
      </c>
      <c r="O580" s="105">
        <f t="shared" si="123"/>
        <v>114.85999999999999</v>
      </c>
      <c r="S580" s="145">
        <f t="shared" si="124"/>
        <v>0</v>
      </c>
      <c r="T580" s="149">
        <f t="shared" si="125"/>
        <v>0</v>
      </c>
      <c r="U580" s="6" t="e">
        <f t="shared" si="126"/>
        <v>#DIV/0!</v>
      </c>
      <c r="Z580">
        <f t="shared" si="115"/>
        <v>0</v>
      </c>
      <c r="AA580">
        <f t="shared" si="116"/>
        <v>0</v>
      </c>
      <c r="AB580">
        <f t="shared" si="117"/>
        <v>0</v>
      </c>
    </row>
    <row r="581" spans="1:28" x14ac:dyDescent="0.25">
      <c r="A581" s="92"/>
      <c r="C581" s="102"/>
      <c r="D581" s="6"/>
      <c r="E581" s="6"/>
      <c r="F581" s="6"/>
      <c r="G581" s="95">
        <f t="shared" si="118"/>
        <v>0</v>
      </c>
      <c r="H581" s="9"/>
      <c r="I581" s="9"/>
      <c r="J581" s="101">
        <f t="shared" si="119"/>
        <v>-43.980000000000004</v>
      </c>
      <c r="K581" s="104">
        <f t="shared" si="120"/>
        <v>-38.290092286261547</v>
      </c>
      <c r="L581" s="103">
        <f t="shared" si="121"/>
        <v>0</v>
      </c>
      <c r="M581" s="6">
        <v>579</v>
      </c>
      <c r="N581" s="105">
        <f t="shared" si="122"/>
        <v>70.879999999999981</v>
      </c>
      <c r="O581" s="105">
        <f t="shared" si="123"/>
        <v>114.85999999999999</v>
      </c>
      <c r="S581" s="145">
        <f t="shared" si="124"/>
        <v>0</v>
      </c>
      <c r="T581" s="149">
        <f t="shared" si="125"/>
        <v>0</v>
      </c>
      <c r="U581" s="6" t="e">
        <f t="shared" si="126"/>
        <v>#DIV/0!</v>
      </c>
      <c r="Z581">
        <f t="shared" si="115"/>
        <v>0</v>
      </c>
      <c r="AA581">
        <f t="shared" si="116"/>
        <v>0</v>
      </c>
      <c r="AB581">
        <f t="shared" si="117"/>
        <v>0</v>
      </c>
    </row>
    <row r="582" spans="1:28" x14ac:dyDescent="0.25">
      <c r="A582" s="92"/>
      <c r="C582" s="102"/>
      <c r="D582" s="6"/>
      <c r="E582" s="6"/>
      <c r="F582" s="6"/>
      <c r="G582" s="95">
        <f t="shared" si="118"/>
        <v>0</v>
      </c>
      <c r="H582" s="9"/>
      <c r="I582" s="9"/>
      <c r="J582" s="101">
        <f t="shared" si="119"/>
        <v>-43.980000000000004</v>
      </c>
      <c r="K582" s="104">
        <f t="shared" si="120"/>
        <v>-38.290092286261547</v>
      </c>
      <c r="L582" s="103">
        <f t="shared" si="121"/>
        <v>0</v>
      </c>
      <c r="M582" s="6">
        <v>580</v>
      </c>
      <c r="N582" s="105">
        <f t="shared" si="122"/>
        <v>70.879999999999981</v>
      </c>
      <c r="O582" s="105">
        <f t="shared" si="123"/>
        <v>114.85999999999999</v>
      </c>
      <c r="S582" s="145">
        <f t="shared" si="124"/>
        <v>0</v>
      </c>
      <c r="T582" s="149">
        <f t="shared" si="125"/>
        <v>0</v>
      </c>
      <c r="U582" s="6" t="e">
        <f t="shared" si="126"/>
        <v>#DIV/0!</v>
      </c>
      <c r="Z582">
        <f t="shared" si="115"/>
        <v>0</v>
      </c>
      <c r="AA582">
        <f t="shared" si="116"/>
        <v>0</v>
      </c>
      <c r="AB582">
        <f t="shared" si="117"/>
        <v>0</v>
      </c>
    </row>
    <row r="583" spans="1:28" x14ac:dyDescent="0.25">
      <c r="A583" s="92"/>
      <c r="C583" s="102"/>
      <c r="D583" s="6"/>
      <c r="E583" s="6"/>
      <c r="F583" s="6"/>
      <c r="G583" s="95">
        <f t="shared" si="118"/>
        <v>0</v>
      </c>
      <c r="H583" s="9"/>
      <c r="I583" s="9"/>
      <c r="J583" s="101">
        <f t="shared" si="119"/>
        <v>-43.980000000000004</v>
      </c>
      <c r="K583" s="104">
        <f t="shared" si="120"/>
        <v>-38.290092286261547</v>
      </c>
      <c r="L583" s="103">
        <f t="shared" si="121"/>
        <v>0</v>
      </c>
      <c r="M583" s="6">
        <v>581</v>
      </c>
      <c r="N583" s="105">
        <f t="shared" si="122"/>
        <v>70.879999999999981</v>
      </c>
      <c r="O583" s="105">
        <f t="shared" si="123"/>
        <v>114.85999999999999</v>
      </c>
      <c r="S583" s="145">
        <f t="shared" si="124"/>
        <v>0</v>
      </c>
      <c r="T583" s="149">
        <f t="shared" si="125"/>
        <v>0</v>
      </c>
      <c r="U583" s="6" t="e">
        <f t="shared" si="126"/>
        <v>#DIV/0!</v>
      </c>
      <c r="Z583">
        <f t="shared" si="115"/>
        <v>0</v>
      </c>
      <c r="AA583">
        <f t="shared" si="116"/>
        <v>0</v>
      </c>
      <c r="AB583">
        <f t="shared" si="117"/>
        <v>0</v>
      </c>
    </row>
    <row r="584" spans="1:28" x14ac:dyDescent="0.25">
      <c r="A584" s="92"/>
      <c r="C584" s="102"/>
      <c r="D584" s="6"/>
      <c r="E584" s="6"/>
      <c r="F584" s="6"/>
      <c r="G584" s="95">
        <f t="shared" si="118"/>
        <v>0</v>
      </c>
      <c r="H584" s="9"/>
      <c r="I584" s="9"/>
      <c r="J584" s="101">
        <f t="shared" si="119"/>
        <v>-43.980000000000004</v>
      </c>
      <c r="K584" s="104">
        <f t="shared" si="120"/>
        <v>-38.290092286261547</v>
      </c>
      <c r="L584" s="103">
        <f t="shared" si="121"/>
        <v>0</v>
      </c>
      <c r="M584" s="6">
        <v>582</v>
      </c>
      <c r="N584" s="105">
        <f t="shared" si="122"/>
        <v>70.879999999999981</v>
      </c>
      <c r="O584" s="105">
        <f t="shared" si="123"/>
        <v>114.85999999999999</v>
      </c>
      <c r="S584" s="145">
        <f t="shared" si="124"/>
        <v>0</v>
      </c>
      <c r="T584" s="149">
        <f t="shared" si="125"/>
        <v>0</v>
      </c>
      <c r="U584" s="6" t="e">
        <f t="shared" si="126"/>
        <v>#DIV/0!</v>
      </c>
      <c r="Z584">
        <f t="shared" si="115"/>
        <v>0</v>
      </c>
      <c r="AA584">
        <f t="shared" si="116"/>
        <v>0</v>
      </c>
      <c r="AB584">
        <f t="shared" si="117"/>
        <v>0</v>
      </c>
    </row>
    <row r="585" spans="1:28" x14ac:dyDescent="0.25">
      <c r="A585" s="92"/>
      <c r="C585" s="102"/>
      <c r="D585" s="6"/>
      <c r="E585" s="6"/>
      <c r="F585" s="6"/>
      <c r="G585" s="95">
        <f t="shared" si="118"/>
        <v>0</v>
      </c>
      <c r="H585" s="9"/>
      <c r="I585" s="9"/>
      <c r="J585" s="101">
        <f t="shared" si="119"/>
        <v>-43.980000000000004</v>
      </c>
      <c r="K585" s="104">
        <f t="shared" si="120"/>
        <v>-38.290092286261547</v>
      </c>
      <c r="L585" s="103">
        <f t="shared" si="121"/>
        <v>0</v>
      </c>
      <c r="M585" s="6">
        <v>583</v>
      </c>
      <c r="N585" s="105">
        <f t="shared" si="122"/>
        <v>70.879999999999981</v>
      </c>
      <c r="O585" s="105">
        <f t="shared" si="123"/>
        <v>114.85999999999999</v>
      </c>
      <c r="S585" s="145">
        <f t="shared" si="124"/>
        <v>0</v>
      </c>
      <c r="T585" s="149">
        <f t="shared" si="125"/>
        <v>0</v>
      </c>
      <c r="U585" s="6" t="e">
        <f t="shared" si="126"/>
        <v>#DIV/0!</v>
      </c>
      <c r="Z585">
        <f t="shared" si="115"/>
        <v>0</v>
      </c>
      <c r="AA585">
        <f t="shared" si="116"/>
        <v>0</v>
      </c>
      <c r="AB585">
        <f t="shared" si="117"/>
        <v>0</v>
      </c>
    </row>
    <row r="586" spans="1:28" x14ac:dyDescent="0.25">
      <c r="A586" s="92"/>
      <c r="C586" s="102"/>
      <c r="D586" s="6"/>
      <c r="E586" s="6"/>
      <c r="F586" s="6"/>
      <c r="G586" s="95">
        <f t="shared" si="118"/>
        <v>0</v>
      </c>
      <c r="H586" s="9"/>
      <c r="I586" s="9"/>
      <c r="J586" s="101">
        <f t="shared" si="119"/>
        <v>-43.980000000000004</v>
      </c>
      <c r="K586" s="104">
        <f t="shared" si="120"/>
        <v>-38.290092286261547</v>
      </c>
      <c r="L586" s="103">
        <f t="shared" si="121"/>
        <v>0</v>
      </c>
      <c r="M586" s="6">
        <v>584</v>
      </c>
      <c r="N586" s="105">
        <f t="shared" si="122"/>
        <v>70.879999999999981</v>
      </c>
      <c r="O586" s="105">
        <f t="shared" si="123"/>
        <v>114.85999999999999</v>
      </c>
      <c r="S586" s="145">
        <f t="shared" si="124"/>
        <v>0</v>
      </c>
      <c r="T586" s="149">
        <f t="shared" si="125"/>
        <v>0</v>
      </c>
      <c r="U586" s="6" t="e">
        <f t="shared" si="126"/>
        <v>#DIV/0!</v>
      </c>
      <c r="Z586">
        <f t="shared" si="115"/>
        <v>0</v>
      </c>
      <c r="AA586">
        <f t="shared" si="116"/>
        <v>0</v>
      </c>
      <c r="AB586">
        <f t="shared" si="117"/>
        <v>0</v>
      </c>
    </row>
    <row r="587" spans="1:28" x14ac:dyDescent="0.25">
      <c r="A587" s="92"/>
      <c r="C587" s="102"/>
      <c r="D587" s="6"/>
      <c r="E587" s="6"/>
      <c r="F587" s="6"/>
      <c r="G587" s="95">
        <f t="shared" si="118"/>
        <v>0</v>
      </c>
      <c r="H587" s="9"/>
      <c r="I587" s="9"/>
      <c r="J587" s="101">
        <f t="shared" si="119"/>
        <v>-43.980000000000004</v>
      </c>
      <c r="K587" s="104">
        <f t="shared" si="120"/>
        <v>-38.290092286261547</v>
      </c>
      <c r="L587" s="103">
        <f t="shared" si="121"/>
        <v>0</v>
      </c>
      <c r="M587" s="6">
        <v>585</v>
      </c>
      <c r="N587" s="105">
        <f t="shared" si="122"/>
        <v>70.879999999999981</v>
      </c>
      <c r="O587" s="105">
        <f t="shared" si="123"/>
        <v>114.85999999999999</v>
      </c>
      <c r="S587" s="145">
        <f t="shared" si="124"/>
        <v>0</v>
      </c>
      <c r="T587" s="149">
        <f t="shared" si="125"/>
        <v>0</v>
      </c>
      <c r="U587" s="6" t="e">
        <f t="shared" si="126"/>
        <v>#DIV/0!</v>
      </c>
      <c r="Z587">
        <f t="shared" si="115"/>
        <v>0</v>
      </c>
      <c r="AA587">
        <f t="shared" si="116"/>
        <v>0</v>
      </c>
      <c r="AB587">
        <f t="shared" si="117"/>
        <v>0</v>
      </c>
    </row>
    <row r="588" spans="1:28" x14ac:dyDescent="0.25">
      <c r="A588" s="92"/>
      <c r="C588" s="102"/>
      <c r="D588" s="6"/>
      <c r="E588" s="6"/>
      <c r="F588" s="6"/>
      <c r="G588" s="95">
        <f t="shared" si="118"/>
        <v>0</v>
      </c>
      <c r="H588" s="9"/>
      <c r="I588" s="9"/>
      <c r="J588" s="101">
        <f t="shared" si="119"/>
        <v>-43.980000000000004</v>
      </c>
      <c r="K588" s="104">
        <f t="shared" si="120"/>
        <v>-38.290092286261547</v>
      </c>
      <c r="L588" s="103">
        <f t="shared" si="121"/>
        <v>0</v>
      </c>
      <c r="M588" s="6">
        <v>586</v>
      </c>
      <c r="N588" s="105">
        <f t="shared" si="122"/>
        <v>70.879999999999981</v>
      </c>
      <c r="O588" s="105">
        <f t="shared" si="123"/>
        <v>114.85999999999999</v>
      </c>
      <c r="S588" s="145">
        <f t="shared" si="124"/>
        <v>0</v>
      </c>
      <c r="T588" s="149">
        <f t="shared" si="125"/>
        <v>0</v>
      </c>
      <c r="U588" s="6" t="e">
        <f t="shared" si="126"/>
        <v>#DIV/0!</v>
      </c>
      <c r="Z588">
        <f t="shared" si="115"/>
        <v>0</v>
      </c>
      <c r="AA588">
        <f t="shared" si="116"/>
        <v>0</v>
      </c>
      <c r="AB588">
        <f t="shared" si="117"/>
        <v>0</v>
      </c>
    </row>
    <row r="589" spans="1:28" x14ac:dyDescent="0.25">
      <c r="A589" s="92"/>
      <c r="C589" s="102"/>
      <c r="D589" s="6"/>
      <c r="E589" s="6"/>
      <c r="F589" s="6"/>
      <c r="G589" s="95">
        <f t="shared" si="118"/>
        <v>0</v>
      </c>
      <c r="H589" s="9"/>
      <c r="I589" s="9"/>
      <c r="J589" s="101">
        <f t="shared" si="119"/>
        <v>-43.980000000000004</v>
      </c>
      <c r="K589" s="104">
        <f t="shared" si="120"/>
        <v>-38.290092286261547</v>
      </c>
      <c r="L589" s="103">
        <f t="shared" si="121"/>
        <v>0</v>
      </c>
      <c r="M589" s="6">
        <v>587</v>
      </c>
      <c r="N589" s="105">
        <f t="shared" si="122"/>
        <v>70.879999999999981</v>
      </c>
      <c r="O589" s="105">
        <f t="shared" si="123"/>
        <v>114.85999999999999</v>
      </c>
      <c r="S589" s="145">
        <f t="shared" si="124"/>
        <v>0</v>
      </c>
      <c r="T589" s="149">
        <f t="shared" si="125"/>
        <v>0</v>
      </c>
      <c r="U589" s="6" t="e">
        <f t="shared" si="126"/>
        <v>#DIV/0!</v>
      </c>
      <c r="Z589">
        <f t="shared" si="115"/>
        <v>0</v>
      </c>
      <c r="AA589">
        <f t="shared" si="116"/>
        <v>0</v>
      </c>
      <c r="AB589">
        <f t="shared" si="117"/>
        <v>0</v>
      </c>
    </row>
    <row r="590" spans="1:28" x14ac:dyDescent="0.25">
      <c r="A590" s="92"/>
      <c r="C590" s="102"/>
      <c r="D590" s="6"/>
      <c r="E590" s="6"/>
      <c r="F590" s="6"/>
      <c r="G590" s="95">
        <f t="shared" si="118"/>
        <v>0</v>
      </c>
      <c r="H590" s="9"/>
      <c r="I590" s="9"/>
      <c r="J590" s="101">
        <f t="shared" si="119"/>
        <v>-43.980000000000004</v>
      </c>
      <c r="K590" s="104">
        <f t="shared" si="120"/>
        <v>-38.290092286261547</v>
      </c>
      <c r="L590" s="103">
        <f t="shared" si="121"/>
        <v>0</v>
      </c>
      <c r="M590" s="6">
        <v>588</v>
      </c>
      <c r="N590" s="105">
        <f t="shared" si="122"/>
        <v>70.879999999999981</v>
      </c>
      <c r="O590" s="105">
        <f t="shared" si="123"/>
        <v>114.85999999999999</v>
      </c>
      <c r="S590" s="145">
        <f t="shared" si="124"/>
        <v>0</v>
      </c>
      <c r="T590" s="149">
        <f t="shared" si="125"/>
        <v>0</v>
      </c>
      <c r="U590" s="6" t="e">
        <f t="shared" si="126"/>
        <v>#DIV/0!</v>
      </c>
      <c r="Z590">
        <f t="shared" si="115"/>
        <v>0</v>
      </c>
      <c r="AA590">
        <f t="shared" si="116"/>
        <v>0</v>
      </c>
      <c r="AB590">
        <f t="shared" si="117"/>
        <v>0</v>
      </c>
    </row>
    <row r="591" spans="1:28" x14ac:dyDescent="0.25">
      <c r="A591" s="92"/>
      <c r="C591" s="102"/>
      <c r="D591" s="6"/>
      <c r="E591" s="6"/>
      <c r="F591" s="6"/>
      <c r="G591" s="95">
        <f t="shared" si="118"/>
        <v>0</v>
      </c>
      <c r="H591" s="9"/>
      <c r="I591" s="9"/>
      <c r="J591" s="101">
        <f t="shared" si="119"/>
        <v>-43.980000000000004</v>
      </c>
      <c r="K591" s="104">
        <f t="shared" si="120"/>
        <v>-38.290092286261547</v>
      </c>
      <c r="L591" s="103">
        <f t="shared" si="121"/>
        <v>0</v>
      </c>
      <c r="M591" s="6">
        <v>589</v>
      </c>
      <c r="N591" s="105">
        <f t="shared" si="122"/>
        <v>70.879999999999981</v>
      </c>
      <c r="O591" s="105">
        <f t="shared" si="123"/>
        <v>114.85999999999999</v>
      </c>
      <c r="S591" s="145">
        <f t="shared" si="124"/>
        <v>0</v>
      </c>
      <c r="T591" s="149">
        <f t="shared" si="125"/>
        <v>0</v>
      </c>
      <c r="U591" s="6" t="e">
        <f t="shared" si="126"/>
        <v>#DIV/0!</v>
      </c>
      <c r="Z591">
        <f t="shared" si="115"/>
        <v>0</v>
      </c>
      <c r="AA591">
        <f t="shared" si="116"/>
        <v>0</v>
      </c>
      <c r="AB591">
        <f t="shared" si="117"/>
        <v>0</v>
      </c>
    </row>
    <row r="592" spans="1:28" x14ac:dyDescent="0.25">
      <c r="A592" s="92"/>
      <c r="C592" s="102"/>
      <c r="D592" s="6"/>
      <c r="E592" s="6"/>
      <c r="F592" s="6"/>
      <c r="G592" s="95">
        <f t="shared" si="118"/>
        <v>0</v>
      </c>
      <c r="H592" s="9"/>
      <c r="I592" s="9"/>
      <c r="J592" s="101">
        <f t="shared" si="119"/>
        <v>-43.980000000000004</v>
      </c>
      <c r="K592" s="104">
        <f t="shared" si="120"/>
        <v>-38.290092286261547</v>
      </c>
      <c r="L592" s="103">
        <f t="shared" si="121"/>
        <v>0</v>
      </c>
      <c r="M592" s="6">
        <v>590</v>
      </c>
      <c r="N592" s="105">
        <f t="shared" si="122"/>
        <v>70.879999999999981</v>
      </c>
      <c r="O592" s="105">
        <f t="shared" si="123"/>
        <v>114.85999999999999</v>
      </c>
      <c r="S592" s="145">
        <f t="shared" si="124"/>
        <v>0</v>
      </c>
      <c r="T592" s="149">
        <f t="shared" si="125"/>
        <v>0</v>
      </c>
      <c r="U592" s="6" t="e">
        <f t="shared" si="126"/>
        <v>#DIV/0!</v>
      </c>
      <c r="Z592">
        <f t="shared" si="115"/>
        <v>0</v>
      </c>
      <c r="AA592">
        <f t="shared" si="116"/>
        <v>0</v>
      </c>
      <c r="AB592">
        <f t="shared" si="117"/>
        <v>0</v>
      </c>
    </row>
    <row r="593" spans="1:28" x14ac:dyDescent="0.25">
      <c r="A593" s="92"/>
      <c r="C593" s="102"/>
      <c r="D593" s="6"/>
      <c r="E593" s="6"/>
      <c r="F593" s="6"/>
      <c r="G593" s="95">
        <f t="shared" si="118"/>
        <v>0</v>
      </c>
      <c r="H593" s="9"/>
      <c r="I593" s="9"/>
      <c r="J593" s="101">
        <f t="shared" si="119"/>
        <v>-43.980000000000004</v>
      </c>
      <c r="K593" s="104">
        <f t="shared" si="120"/>
        <v>-38.290092286261547</v>
      </c>
      <c r="L593" s="103">
        <f t="shared" si="121"/>
        <v>0</v>
      </c>
      <c r="M593" s="6">
        <v>591</v>
      </c>
      <c r="N593" s="105">
        <f t="shared" si="122"/>
        <v>70.879999999999981</v>
      </c>
      <c r="O593" s="105">
        <f t="shared" si="123"/>
        <v>114.85999999999999</v>
      </c>
      <c r="S593" s="145">
        <f t="shared" si="124"/>
        <v>0</v>
      </c>
      <c r="T593" s="149">
        <f t="shared" si="125"/>
        <v>0</v>
      </c>
      <c r="U593" s="6" t="e">
        <f t="shared" si="126"/>
        <v>#DIV/0!</v>
      </c>
      <c r="Z593">
        <f t="shared" si="115"/>
        <v>0</v>
      </c>
      <c r="AA593">
        <f t="shared" si="116"/>
        <v>0</v>
      </c>
      <c r="AB593">
        <f t="shared" si="117"/>
        <v>0</v>
      </c>
    </row>
    <row r="594" spans="1:28" x14ac:dyDescent="0.25">
      <c r="A594" s="92"/>
      <c r="C594" s="102"/>
      <c r="D594" s="6"/>
      <c r="E594" s="6"/>
      <c r="F594" s="6"/>
      <c r="G594" s="95">
        <f t="shared" si="118"/>
        <v>0</v>
      </c>
      <c r="H594" s="9"/>
      <c r="I594" s="9"/>
      <c r="J594" s="101">
        <f t="shared" si="119"/>
        <v>-43.980000000000004</v>
      </c>
      <c r="K594" s="104">
        <f t="shared" si="120"/>
        <v>-38.290092286261547</v>
      </c>
      <c r="L594" s="103">
        <f t="shared" si="121"/>
        <v>0</v>
      </c>
      <c r="M594" s="6">
        <v>592</v>
      </c>
      <c r="N594" s="105">
        <f t="shared" si="122"/>
        <v>70.879999999999981</v>
      </c>
      <c r="O594" s="105">
        <f t="shared" si="123"/>
        <v>114.85999999999999</v>
      </c>
      <c r="S594" s="145">
        <f t="shared" si="124"/>
        <v>0</v>
      </c>
      <c r="T594" s="149">
        <f t="shared" si="125"/>
        <v>0</v>
      </c>
      <c r="U594" s="6" t="e">
        <f t="shared" si="126"/>
        <v>#DIV/0!</v>
      </c>
      <c r="Z594">
        <f t="shared" si="115"/>
        <v>0</v>
      </c>
      <c r="AA594">
        <f t="shared" si="116"/>
        <v>0</v>
      </c>
      <c r="AB594">
        <f t="shared" si="117"/>
        <v>0</v>
      </c>
    </row>
    <row r="595" spans="1:28" x14ac:dyDescent="0.25">
      <c r="A595" s="92"/>
      <c r="C595" s="102"/>
      <c r="D595" s="6"/>
      <c r="E595" s="6"/>
      <c r="F595" s="6"/>
      <c r="G595" s="95">
        <f t="shared" si="118"/>
        <v>0</v>
      </c>
      <c r="H595" s="9"/>
      <c r="I595" s="9"/>
      <c r="J595" s="101">
        <f t="shared" si="119"/>
        <v>-43.980000000000004</v>
      </c>
      <c r="K595" s="104">
        <f t="shared" si="120"/>
        <v>-38.290092286261547</v>
      </c>
      <c r="L595" s="103">
        <f t="shared" si="121"/>
        <v>0</v>
      </c>
      <c r="M595" s="6">
        <v>593</v>
      </c>
      <c r="N595" s="105">
        <f t="shared" si="122"/>
        <v>70.879999999999981</v>
      </c>
      <c r="O595" s="105">
        <f t="shared" si="123"/>
        <v>114.85999999999999</v>
      </c>
      <c r="S595" s="145">
        <f t="shared" si="124"/>
        <v>0</v>
      </c>
      <c r="T595" s="149">
        <f t="shared" si="125"/>
        <v>0</v>
      </c>
      <c r="U595" s="6" t="e">
        <f t="shared" si="126"/>
        <v>#DIV/0!</v>
      </c>
      <c r="Z595">
        <f t="shared" si="115"/>
        <v>0</v>
      </c>
      <c r="AA595">
        <f t="shared" si="116"/>
        <v>0</v>
      </c>
      <c r="AB595">
        <f t="shared" si="117"/>
        <v>0</v>
      </c>
    </row>
    <row r="596" spans="1:28" x14ac:dyDescent="0.25">
      <c r="A596" s="92"/>
      <c r="C596" s="102"/>
      <c r="D596" s="6"/>
      <c r="E596" s="6"/>
      <c r="F596" s="6"/>
      <c r="G596" s="95">
        <f t="shared" si="118"/>
        <v>0</v>
      </c>
      <c r="H596" s="9"/>
      <c r="I596" s="9"/>
      <c r="J596" s="101">
        <f t="shared" si="119"/>
        <v>-43.980000000000004</v>
      </c>
      <c r="K596" s="104">
        <f t="shared" si="120"/>
        <v>-38.290092286261547</v>
      </c>
      <c r="L596" s="103">
        <f t="shared" si="121"/>
        <v>0</v>
      </c>
      <c r="M596" s="6">
        <v>594</v>
      </c>
      <c r="N596" s="105">
        <f t="shared" si="122"/>
        <v>70.879999999999981</v>
      </c>
      <c r="O596" s="105">
        <f t="shared" si="123"/>
        <v>114.85999999999999</v>
      </c>
      <c r="S596" s="145">
        <f t="shared" si="124"/>
        <v>0</v>
      </c>
      <c r="T596" s="149">
        <f t="shared" si="125"/>
        <v>0</v>
      </c>
      <c r="U596" s="6" t="e">
        <f t="shared" si="126"/>
        <v>#DIV/0!</v>
      </c>
      <c r="Z596">
        <f t="shared" si="115"/>
        <v>0</v>
      </c>
      <c r="AA596">
        <f t="shared" si="116"/>
        <v>0</v>
      </c>
      <c r="AB596">
        <f t="shared" si="117"/>
        <v>0</v>
      </c>
    </row>
    <row r="597" spans="1:28" x14ac:dyDescent="0.25">
      <c r="A597" s="92"/>
      <c r="C597" s="102"/>
      <c r="D597" s="6"/>
      <c r="E597" s="6"/>
      <c r="F597" s="6"/>
      <c r="G597" s="95">
        <f t="shared" si="118"/>
        <v>0</v>
      </c>
      <c r="H597" s="9"/>
      <c r="I597" s="9"/>
      <c r="J597" s="101">
        <f t="shared" si="119"/>
        <v>-43.980000000000004</v>
      </c>
      <c r="K597" s="104">
        <f t="shared" si="120"/>
        <v>-38.290092286261547</v>
      </c>
      <c r="L597" s="103">
        <f t="shared" si="121"/>
        <v>0</v>
      </c>
      <c r="M597" s="6">
        <v>595</v>
      </c>
      <c r="N597" s="105">
        <f t="shared" si="122"/>
        <v>70.879999999999981</v>
      </c>
      <c r="O597" s="105">
        <f t="shared" si="123"/>
        <v>114.85999999999999</v>
      </c>
      <c r="S597" s="145">
        <f t="shared" si="124"/>
        <v>0</v>
      </c>
      <c r="T597" s="149">
        <f t="shared" si="125"/>
        <v>0</v>
      </c>
      <c r="U597" s="6" t="e">
        <f t="shared" si="126"/>
        <v>#DIV/0!</v>
      </c>
      <c r="Z597">
        <f t="shared" si="115"/>
        <v>0</v>
      </c>
      <c r="AA597">
        <f t="shared" si="116"/>
        <v>0</v>
      </c>
      <c r="AB597">
        <f t="shared" si="117"/>
        <v>0</v>
      </c>
    </row>
    <row r="598" spans="1:28" x14ac:dyDescent="0.25">
      <c r="A598" s="92"/>
      <c r="C598" s="102"/>
      <c r="D598" s="6"/>
      <c r="E598" s="6"/>
      <c r="F598" s="6"/>
      <c r="G598" s="95">
        <f t="shared" si="118"/>
        <v>0</v>
      </c>
      <c r="H598" s="9"/>
      <c r="I598" s="9"/>
      <c r="J598" s="101">
        <f t="shared" si="119"/>
        <v>-43.980000000000004</v>
      </c>
      <c r="K598" s="104">
        <f t="shared" si="120"/>
        <v>-38.290092286261547</v>
      </c>
      <c r="L598" s="103">
        <f t="shared" si="121"/>
        <v>0</v>
      </c>
      <c r="M598" s="6">
        <v>596</v>
      </c>
      <c r="N598" s="105">
        <f t="shared" si="122"/>
        <v>70.879999999999981</v>
      </c>
      <c r="O598" s="105">
        <f t="shared" si="123"/>
        <v>114.85999999999999</v>
      </c>
      <c r="S598" s="145">
        <f t="shared" si="124"/>
        <v>0</v>
      </c>
      <c r="T598" s="149">
        <f t="shared" si="125"/>
        <v>0</v>
      </c>
      <c r="U598" s="6" t="e">
        <f t="shared" si="126"/>
        <v>#DIV/0!</v>
      </c>
      <c r="Z598">
        <f t="shared" si="115"/>
        <v>0</v>
      </c>
      <c r="AA598">
        <f t="shared" si="116"/>
        <v>0</v>
      </c>
      <c r="AB598">
        <f t="shared" si="117"/>
        <v>0</v>
      </c>
    </row>
    <row r="599" spans="1:28" x14ac:dyDescent="0.25">
      <c r="A599" s="92"/>
      <c r="C599" s="102"/>
      <c r="D599" s="6"/>
      <c r="E599" s="6"/>
      <c r="F599" s="6"/>
      <c r="G599" s="95">
        <f t="shared" si="118"/>
        <v>0</v>
      </c>
      <c r="H599" s="9"/>
      <c r="I599" s="9"/>
      <c r="J599" s="101">
        <f t="shared" si="119"/>
        <v>-43.980000000000004</v>
      </c>
      <c r="K599" s="104">
        <f t="shared" si="120"/>
        <v>-38.290092286261547</v>
      </c>
      <c r="L599" s="103">
        <f t="shared" si="121"/>
        <v>0</v>
      </c>
      <c r="M599" s="6">
        <v>597</v>
      </c>
      <c r="N599" s="105">
        <f t="shared" si="122"/>
        <v>70.879999999999981</v>
      </c>
      <c r="O599" s="105">
        <f t="shared" si="123"/>
        <v>114.85999999999999</v>
      </c>
      <c r="S599" s="145">
        <f t="shared" si="124"/>
        <v>0</v>
      </c>
      <c r="T599" s="149">
        <f t="shared" si="125"/>
        <v>0</v>
      </c>
      <c r="U599" s="6" t="e">
        <f t="shared" si="126"/>
        <v>#DIV/0!</v>
      </c>
      <c r="Z599">
        <f t="shared" si="115"/>
        <v>0</v>
      </c>
      <c r="AA599">
        <f t="shared" si="116"/>
        <v>0</v>
      </c>
      <c r="AB599">
        <f t="shared" si="117"/>
        <v>0</v>
      </c>
    </row>
    <row r="600" spans="1:28" x14ac:dyDescent="0.25">
      <c r="A600" s="92"/>
      <c r="C600" s="102"/>
      <c r="D600" s="6"/>
      <c r="E600" s="6"/>
      <c r="F600" s="6"/>
      <c r="G600" s="95">
        <f t="shared" si="118"/>
        <v>0</v>
      </c>
      <c r="H600" s="9"/>
      <c r="I600" s="9"/>
      <c r="J600" s="101">
        <f t="shared" si="119"/>
        <v>-43.980000000000004</v>
      </c>
      <c r="K600" s="104">
        <f t="shared" si="120"/>
        <v>-38.290092286261547</v>
      </c>
      <c r="L600" s="103">
        <f t="shared" si="121"/>
        <v>0</v>
      </c>
      <c r="M600" s="6">
        <v>598</v>
      </c>
      <c r="N600" s="105">
        <f t="shared" si="122"/>
        <v>70.879999999999981</v>
      </c>
      <c r="O600" s="105">
        <f t="shared" si="123"/>
        <v>114.85999999999999</v>
      </c>
      <c r="S600" s="145">
        <f t="shared" si="124"/>
        <v>0</v>
      </c>
      <c r="T600" s="149">
        <f t="shared" si="125"/>
        <v>0</v>
      </c>
      <c r="U600" s="6" t="e">
        <f t="shared" si="126"/>
        <v>#DIV/0!</v>
      </c>
      <c r="Z600">
        <f t="shared" si="115"/>
        <v>0</v>
      </c>
      <c r="AA600">
        <f t="shared" si="116"/>
        <v>0</v>
      </c>
      <c r="AB600">
        <f t="shared" si="117"/>
        <v>0</v>
      </c>
    </row>
    <row r="601" spans="1:28" x14ac:dyDescent="0.25">
      <c r="A601" s="92"/>
      <c r="C601" s="102"/>
      <c r="D601" s="6"/>
      <c r="E601" s="6"/>
      <c r="F601" s="6"/>
      <c r="G601" s="95">
        <f t="shared" si="118"/>
        <v>0</v>
      </c>
      <c r="H601" s="9"/>
      <c r="I601" s="9"/>
      <c r="J601" s="101">
        <f t="shared" si="119"/>
        <v>-43.980000000000004</v>
      </c>
      <c r="K601" s="104">
        <f t="shared" si="120"/>
        <v>-38.290092286261547</v>
      </c>
      <c r="L601" s="103">
        <f t="shared" si="121"/>
        <v>0</v>
      </c>
      <c r="M601" s="6">
        <v>599</v>
      </c>
      <c r="N601" s="105">
        <f t="shared" si="122"/>
        <v>70.879999999999981</v>
      </c>
      <c r="O601" s="105">
        <f t="shared" si="123"/>
        <v>114.85999999999999</v>
      </c>
      <c r="S601" s="145">
        <f t="shared" si="124"/>
        <v>0</v>
      </c>
      <c r="T601" s="149">
        <f t="shared" si="125"/>
        <v>0</v>
      </c>
      <c r="U601" s="6" t="e">
        <f t="shared" si="126"/>
        <v>#DIV/0!</v>
      </c>
      <c r="Z601">
        <f t="shared" si="115"/>
        <v>0</v>
      </c>
      <c r="AA601">
        <f t="shared" si="116"/>
        <v>0</v>
      </c>
      <c r="AB601">
        <f t="shared" si="117"/>
        <v>0</v>
      </c>
    </row>
    <row r="602" spans="1:28" x14ac:dyDescent="0.25">
      <c r="A602" s="92"/>
      <c r="C602" s="102"/>
      <c r="D602" s="6"/>
      <c r="E602" s="6"/>
      <c r="F602" s="6"/>
      <c r="G602" s="95">
        <f t="shared" si="118"/>
        <v>0</v>
      </c>
      <c r="H602" s="9"/>
      <c r="I602" s="9"/>
      <c r="J602" s="101">
        <f t="shared" si="119"/>
        <v>-43.980000000000004</v>
      </c>
      <c r="K602" s="104">
        <f t="shared" si="120"/>
        <v>-38.290092286261547</v>
      </c>
      <c r="L602" s="103">
        <f t="shared" si="121"/>
        <v>0</v>
      </c>
      <c r="M602" s="6">
        <v>600</v>
      </c>
      <c r="N602" s="105">
        <f t="shared" si="122"/>
        <v>70.879999999999981</v>
      </c>
      <c r="O602" s="105">
        <f t="shared" si="123"/>
        <v>114.85999999999999</v>
      </c>
      <c r="S602" s="145">
        <f t="shared" si="124"/>
        <v>0</v>
      </c>
      <c r="T602" s="149">
        <f t="shared" si="125"/>
        <v>0</v>
      </c>
      <c r="U602" s="6" t="e">
        <f t="shared" si="126"/>
        <v>#DIV/0!</v>
      </c>
      <c r="Z602">
        <f t="shared" si="115"/>
        <v>0</v>
      </c>
      <c r="AA602">
        <f t="shared" si="116"/>
        <v>0</v>
      </c>
      <c r="AB602">
        <f t="shared" si="117"/>
        <v>0</v>
      </c>
    </row>
    <row r="603" spans="1:28" x14ac:dyDescent="0.25">
      <c r="A603" s="92"/>
      <c r="C603" s="102"/>
      <c r="D603" s="6"/>
      <c r="E603" s="6"/>
      <c r="F603" s="6"/>
      <c r="G603" s="95">
        <f t="shared" si="118"/>
        <v>0</v>
      </c>
      <c r="H603" s="9"/>
      <c r="I603" s="9"/>
      <c r="J603" s="101">
        <f t="shared" si="119"/>
        <v>-43.980000000000004</v>
      </c>
      <c r="K603" s="104">
        <f t="shared" si="120"/>
        <v>-38.290092286261547</v>
      </c>
      <c r="L603" s="103">
        <f t="shared" si="121"/>
        <v>0</v>
      </c>
      <c r="M603" s="6">
        <v>601</v>
      </c>
      <c r="N603" s="105">
        <f t="shared" si="122"/>
        <v>70.879999999999981</v>
      </c>
      <c r="O603" s="105">
        <f t="shared" si="123"/>
        <v>114.85999999999999</v>
      </c>
      <c r="S603" s="145">
        <f t="shared" si="124"/>
        <v>0</v>
      </c>
      <c r="T603" s="149">
        <f t="shared" si="125"/>
        <v>0</v>
      </c>
      <c r="U603" s="6" t="e">
        <f t="shared" si="126"/>
        <v>#DIV/0!</v>
      </c>
      <c r="Z603">
        <f t="shared" si="115"/>
        <v>0</v>
      </c>
      <c r="AA603">
        <f t="shared" si="116"/>
        <v>0</v>
      </c>
      <c r="AB603">
        <f t="shared" si="117"/>
        <v>0</v>
      </c>
    </row>
    <row r="604" spans="1:28" x14ac:dyDescent="0.25">
      <c r="A604" s="92"/>
      <c r="C604" s="102"/>
      <c r="D604" s="6"/>
      <c r="E604" s="6"/>
      <c r="F604" s="6"/>
      <c r="G604" s="95">
        <f t="shared" si="118"/>
        <v>0</v>
      </c>
      <c r="H604" s="9"/>
      <c r="I604" s="9"/>
      <c r="J604" s="101">
        <f t="shared" si="119"/>
        <v>-43.980000000000004</v>
      </c>
      <c r="K604" s="104">
        <f t="shared" si="120"/>
        <v>-38.290092286261547</v>
      </c>
      <c r="L604" s="103">
        <f t="shared" si="121"/>
        <v>0</v>
      </c>
      <c r="M604" s="6">
        <v>602</v>
      </c>
      <c r="N604" s="105">
        <f t="shared" si="122"/>
        <v>70.879999999999981</v>
      </c>
      <c r="O604" s="105">
        <f t="shared" si="123"/>
        <v>114.85999999999999</v>
      </c>
      <c r="S604" s="145">
        <f t="shared" si="124"/>
        <v>0</v>
      </c>
      <c r="T604" s="149">
        <f t="shared" si="125"/>
        <v>0</v>
      </c>
      <c r="U604" s="6" t="e">
        <f t="shared" si="126"/>
        <v>#DIV/0!</v>
      </c>
      <c r="Z604">
        <f t="shared" si="115"/>
        <v>0</v>
      </c>
      <c r="AA604">
        <f t="shared" si="116"/>
        <v>0</v>
      </c>
      <c r="AB604">
        <f t="shared" si="117"/>
        <v>0</v>
      </c>
    </row>
    <row r="605" spans="1:28" x14ac:dyDescent="0.25">
      <c r="A605" s="92"/>
      <c r="C605" s="102"/>
      <c r="D605" s="6"/>
      <c r="E605" s="6"/>
      <c r="F605" s="6"/>
      <c r="G605" s="95">
        <f t="shared" si="118"/>
        <v>0</v>
      </c>
      <c r="H605" s="9"/>
      <c r="I605" s="9"/>
      <c r="J605" s="101">
        <f t="shared" si="119"/>
        <v>-43.980000000000004</v>
      </c>
      <c r="K605" s="104">
        <f t="shared" si="120"/>
        <v>-38.290092286261547</v>
      </c>
      <c r="L605" s="103">
        <f t="shared" si="121"/>
        <v>0</v>
      </c>
      <c r="M605" s="6">
        <v>603</v>
      </c>
      <c r="N605" s="105">
        <f t="shared" si="122"/>
        <v>70.879999999999981</v>
      </c>
      <c r="O605" s="105">
        <f t="shared" si="123"/>
        <v>114.85999999999999</v>
      </c>
      <c r="S605" s="145">
        <f t="shared" si="124"/>
        <v>0</v>
      </c>
      <c r="T605" s="149">
        <f t="shared" si="125"/>
        <v>0</v>
      </c>
      <c r="U605" s="6" t="e">
        <f t="shared" si="126"/>
        <v>#DIV/0!</v>
      </c>
      <c r="Z605">
        <f t="shared" ref="Z605:Z668" si="127">IF(P605="GG",G605-C605,0)</f>
        <v>0</v>
      </c>
      <c r="AA605">
        <f t="shared" ref="AA605:AA668" si="128">IF(P605="Pbet",G605-C605,0)</f>
        <v>0</v>
      </c>
      <c r="AB605">
        <f t="shared" ref="AB605:AB668" si="129">IF(P605="Stars",G605-C605,0)</f>
        <v>0</v>
      </c>
    </row>
    <row r="606" spans="1:28" x14ac:dyDescent="0.25">
      <c r="A606" s="92"/>
      <c r="C606" s="102"/>
      <c r="D606" s="6"/>
      <c r="E606" s="6"/>
      <c r="F606" s="6"/>
      <c r="G606" s="95">
        <f t="shared" si="118"/>
        <v>0</v>
      </c>
      <c r="H606" s="9"/>
      <c r="I606" s="9"/>
      <c r="J606" s="101">
        <f t="shared" si="119"/>
        <v>-43.980000000000004</v>
      </c>
      <c r="K606" s="104">
        <f t="shared" si="120"/>
        <v>-38.290092286261547</v>
      </c>
      <c r="L606" s="103">
        <f t="shared" si="121"/>
        <v>0</v>
      </c>
      <c r="M606" s="6">
        <v>604</v>
      </c>
      <c r="N606" s="105">
        <f t="shared" si="122"/>
        <v>70.879999999999981</v>
      </c>
      <c r="O606" s="105">
        <f t="shared" si="123"/>
        <v>114.85999999999999</v>
      </c>
      <c r="S606" s="145">
        <f t="shared" si="124"/>
        <v>0</v>
      </c>
      <c r="T606" s="149">
        <f t="shared" si="125"/>
        <v>0</v>
      </c>
      <c r="U606" s="6" t="e">
        <f t="shared" si="126"/>
        <v>#DIV/0!</v>
      </c>
      <c r="Z606">
        <f t="shared" si="127"/>
        <v>0</v>
      </c>
      <c r="AA606">
        <f t="shared" si="128"/>
        <v>0</v>
      </c>
      <c r="AB606">
        <f t="shared" si="129"/>
        <v>0</v>
      </c>
    </row>
    <row r="607" spans="1:28" x14ac:dyDescent="0.25">
      <c r="A607" s="92"/>
      <c r="C607" s="102"/>
      <c r="D607" s="6"/>
      <c r="E607" s="6"/>
      <c r="F607" s="6"/>
      <c r="G607" s="95">
        <f t="shared" si="118"/>
        <v>0</v>
      </c>
      <c r="H607" s="9"/>
      <c r="I607" s="9"/>
      <c r="J607" s="101">
        <f t="shared" si="119"/>
        <v>-43.980000000000004</v>
      </c>
      <c r="K607" s="104">
        <f t="shared" si="120"/>
        <v>-38.290092286261547</v>
      </c>
      <c r="L607" s="103">
        <f t="shared" si="121"/>
        <v>0</v>
      </c>
      <c r="M607" s="6">
        <v>605</v>
      </c>
      <c r="N607" s="105">
        <f t="shared" si="122"/>
        <v>70.879999999999981</v>
      </c>
      <c r="O607" s="105">
        <f t="shared" si="123"/>
        <v>114.85999999999999</v>
      </c>
      <c r="S607" s="145">
        <f t="shared" si="124"/>
        <v>0</v>
      </c>
      <c r="T607" s="149">
        <f t="shared" si="125"/>
        <v>0</v>
      </c>
      <c r="U607" s="6" t="e">
        <f t="shared" si="126"/>
        <v>#DIV/0!</v>
      </c>
      <c r="Z607">
        <f t="shared" si="127"/>
        <v>0</v>
      </c>
      <c r="AA607">
        <f t="shared" si="128"/>
        <v>0</v>
      </c>
      <c r="AB607">
        <f t="shared" si="129"/>
        <v>0</v>
      </c>
    </row>
    <row r="608" spans="1:28" x14ac:dyDescent="0.25">
      <c r="A608" s="92"/>
      <c r="C608" s="102"/>
      <c r="D608" s="6"/>
      <c r="E608" s="6"/>
      <c r="F608" s="6"/>
      <c r="G608" s="95">
        <f t="shared" si="118"/>
        <v>0</v>
      </c>
      <c r="H608" s="9"/>
      <c r="I608" s="9"/>
      <c r="J608" s="101">
        <f t="shared" si="119"/>
        <v>-43.980000000000004</v>
      </c>
      <c r="K608" s="104">
        <f t="shared" si="120"/>
        <v>-38.290092286261547</v>
      </c>
      <c r="L608" s="103">
        <f t="shared" si="121"/>
        <v>0</v>
      </c>
      <c r="M608" s="6">
        <v>606</v>
      </c>
      <c r="N608" s="105">
        <f t="shared" si="122"/>
        <v>70.879999999999981</v>
      </c>
      <c r="O608" s="105">
        <f t="shared" si="123"/>
        <v>114.85999999999999</v>
      </c>
      <c r="S608" s="145">
        <f t="shared" si="124"/>
        <v>0</v>
      </c>
      <c r="T608" s="149">
        <f t="shared" si="125"/>
        <v>0</v>
      </c>
      <c r="U608" s="6" t="e">
        <f t="shared" si="126"/>
        <v>#DIV/0!</v>
      </c>
      <c r="Z608">
        <f t="shared" si="127"/>
        <v>0</v>
      </c>
      <c r="AA608">
        <f t="shared" si="128"/>
        <v>0</v>
      </c>
      <c r="AB608">
        <f t="shared" si="129"/>
        <v>0</v>
      </c>
    </row>
    <row r="609" spans="1:28" x14ac:dyDescent="0.25">
      <c r="A609" s="92"/>
      <c r="C609" s="102"/>
      <c r="D609" s="6"/>
      <c r="E609" s="6"/>
      <c r="F609" s="6"/>
      <c r="G609" s="95">
        <f t="shared" si="118"/>
        <v>0</v>
      </c>
      <c r="H609" s="9"/>
      <c r="I609" s="9"/>
      <c r="J609" s="101">
        <f t="shared" si="119"/>
        <v>-43.980000000000004</v>
      </c>
      <c r="K609" s="104">
        <f t="shared" si="120"/>
        <v>-38.290092286261547</v>
      </c>
      <c r="L609" s="103">
        <f t="shared" si="121"/>
        <v>0</v>
      </c>
      <c r="M609" s="6">
        <v>607</v>
      </c>
      <c r="N609" s="105">
        <f t="shared" si="122"/>
        <v>70.879999999999981</v>
      </c>
      <c r="O609" s="105">
        <f t="shared" si="123"/>
        <v>114.85999999999999</v>
      </c>
      <c r="S609" s="145">
        <f t="shared" si="124"/>
        <v>0</v>
      </c>
      <c r="T609" s="149">
        <f t="shared" si="125"/>
        <v>0</v>
      </c>
      <c r="U609" s="6" t="e">
        <f t="shared" si="126"/>
        <v>#DIV/0!</v>
      </c>
      <c r="Z609">
        <f t="shared" si="127"/>
        <v>0</v>
      </c>
      <c r="AA609">
        <f t="shared" si="128"/>
        <v>0</v>
      </c>
      <c r="AB609">
        <f t="shared" si="129"/>
        <v>0</v>
      </c>
    </row>
    <row r="610" spans="1:28" x14ac:dyDescent="0.25">
      <c r="A610" s="92"/>
      <c r="C610" s="102"/>
      <c r="D610" s="6"/>
      <c r="E610" s="6"/>
      <c r="F610" s="6"/>
      <c r="G610" s="95">
        <f t="shared" si="118"/>
        <v>0</v>
      </c>
      <c r="H610" s="9"/>
      <c r="I610" s="9"/>
      <c r="J610" s="101">
        <f t="shared" si="119"/>
        <v>-43.980000000000004</v>
      </c>
      <c r="K610" s="104">
        <f t="shared" si="120"/>
        <v>-38.290092286261547</v>
      </c>
      <c r="L610" s="103">
        <f t="shared" si="121"/>
        <v>0</v>
      </c>
      <c r="M610" s="6">
        <v>608</v>
      </c>
      <c r="N610" s="105">
        <f t="shared" si="122"/>
        <v>70.879999999999981</v>
      </c>
      <c r="O610" s="105">
        <f t="shared" si="123"/>
        <v>114.85999999999999</v>
      </c>
      <c r="S610" s="145">
        <f t="shared" si="124"/>
        <v>0</v>
      </c>
      <c r="T610" s="149">
        <f t="shared" si="125"/>
        <v>0</v>
      </c>
      <c r="U610" s="6" t="e">
        <f t="shared" si="126"/>
        <v>#DIV/0!</v>
      </c>
      <c r="Z610">
        <f t="shared" si="127"/>
        <v>0</v>
      </c>
      <c r="AA610">
        <f t="shared" si="128"/>
        <v>0</v>
      </c>
      <c r="AB610">
        <f t="shared" si="129"/>
        <v>0</v>
      </c>
    </row>
    <row r="611" spans="1:28" x14ac:dyDescent="0.25">
      <c r="A611" s="92"/>
      <c r="C611" s="102"/>
      <c r="D611" s="6"/>
      <c r="E611" s="6"/>
      <c r="F611" s="6"/>
      <c r="G611" s="95">
        <f t="shared" si="118"/>
        <v>0</v>
      </c>
      <c r="H611" s="9"/>
      <c r="I611" s="9"/>
      <c r="J611" s="101">
        <f t="shared" si="119"/>
        <v>-43.980000000000004</v>
      </c>
      <c r="K611" s="104">
        <f t="shared" si="120"/>
        <v>-38.290092286261547</v>
      </c>
      <c r="L611" s="103">
        <f t="shared" si="121"/>
        <v>0</v>
      </c>
      <c r="M611" s="6">
        <v>609</v>
      </c>
      <c r="N611" s="105">
        <f t="shared" si="122"/>
        <v>70.879999999999981</v>
      </c>
      <c r="O611" s="105">
        <f t="shared" si="123"/>
        <v>114.85999999999999</v>
      </c>
      <c r="S611" s="145">
        <f t="shared" si="124"/>
        <v>0</v>
      </c>
      <c r="T611" s="149">
        <f t="shared" si="125"/>
        <v>0</v>
      </c>
      <c r="U611" s="6" t="e">
        <f t="shared" si="126"/>
        <v>#DIV/0!</v>
      </c>
      <c r="Z611">
        <f t="shared" si="127"/>
        <v>0</v>
      </c>
      <c r="AA611">
        <f t="shared" si="128"/>
        <v>0</v>
      </c>
      <c r="AB611">
        <f t="shared" si="129"/>
        <v>0</v>
      </c>
    </row>
    <row r="612" spans="1:28" x14ac:dyDescent="0.25">
      <c r="A612" s="92"/>
      <c r="C612" s="102"/>
      <c r="D612" s="6"/>
      <c r="E612" s="6"/>
      <c r="F612" s="6"/>
      <c r="G612" s="95">
        <f t="shared" si="118"/>
        <v>0</v>
      </c>
      <c r="H612" s="9"/>
      <c r="I612" s="9"/>
      <c r="J612" s="101">
        <f t="shared" si="119"/>
        <v>-43.980000000000004</v>
      </c>
      <c r="K612" s="104">
        <f t="shared" si="120"/>
        <v>-38.290092286261547</v>
      </c>
      <c r="L612" s="103">
        <f t="shared" si="121"/>
        <v>0</v>
      </c>
      <c r="M612" s="6">
        <v>610</v>
      </c>
      <c r="N612" s="105">
        <f t="shared" si="122"/>
        <v>70.879999999999981</v>
      </c>
      <c r="O612" s="105">
        <f t="shared" si="123"/>
        <v>114.85999999999999</v>
      </c>
      <c r="S612" s="145">
        <f t="shared" si="124"/>
        <v>0</v>
      </c>
      <c r="T612" s="149">
        <f t="shared" si="125"/>
        <v>0</v>
      </c>
      <c r="U612" s="6" t="e">
        <f t="shared" si="126"/>
        <v>#DIV/0!</v>
      </c>
      <c r="Z612">
        <f t="shared" si="127"/>
        <v>0</v>
      </c>
      <c r="AA612">
        <f t="shared" si="128"/>
        <v>0</v>
      </c>
      <c r="AB612">
        <f t="shared" si="129"/>
        <v>0</v>
      </c>
    </row>
    <row r="613" spans="1:28" x14ac:dyDescent="0.25">
      <c r="A613" s="92"/>
      <c r="C613" s="102"/>
      <c r="D613" s="6"/>
      <c r="E613" s="6"/>
      <c r="F613" s="6"/>
      <c r="G613" s="95">
        <f t="shared" si="118"/>
        <v>0</v>
      </c>
      <c r="H613" s="9"/>
      <c r="I613" s="9"/>
      <c r="J613" s="101">
        <f t="shared" si="119"/>
        <v>-43.980000000000004</v>
      </c>
      <c r="K613" s="104">
        <f t="shared" si="120"/>
        <v>-38.290092286261547</v>
      </c>
      <c r="L613" s="103">
        <f t="shared" si="121"/>
        <v>0</v>
      </c>
      <c r="M613" s="6">
        <v>611</v>
      </c>
      <c r="N613" s="105">
        <f t="shared" si="122"/>
        <v>70.879999999999981</v>
      </c>
      <c r="O613" s="105">
        <f t="shared" si="123"/>
        <v>114.85999999999999</v>
      </c>
      <c r="S613" s="145">
        <f t="shared" si="124"/>
        <v>0</v>
      </c>
      <c r="T613" s="149">
        <f t="shared" si="125"/>
        <v>0</v>
      </c>
      <c r="U613" s="6" t="e">
        <f t="shared" si="126"/>
        <v>#DIV/0!</v>
      </c>
      <c r="Z613">
        <f t="shared" si="127"/>
        <v>0</v>
      </c>
      <c r="AA613">
        <f t="shared" si="128"/>
        <v>0</v>
      </c>
      <c r="AB613">
        <f t="shared" si="129"/>
        <v>0</v>
      </c>
    </row>
    <row r="614" spans="1:28" x14ac:dyDescent="0.25">
      <c r="A614" s="92"/>
      <c r="C614" s="102"/>
      <c r="D614" s="6"/>
      <c r="E614" s="6"/>
      <c r="F614" s="6"/>
      <c r="G614" s="95">
        <f t="shared" si="118"/>
        <v>0</v>
      </c>
      <c r="H614" s="9"/>
      <c r="I614" s="9"/>
      <c r="J614" s="101">
        <f t="shared" si="119"/>
        <v>-43.980000000000004</v>
      </c>
      <c r="K614" s="104">
        <f t="shared" si="120"/>
        <v>-38.290092286261547</v>
      </c>
      <c r="L614" s="103">
        <f t="shared" si="121"/>
        <v>0</v>
      </c>
      <c r="M614" s="6">
        <v>612</v>
      </c>
      <c r="N614" s="105">
        <f t="shared" si="122"/>
        <v>70.879999999999981</v>
      </c>
      <c r="O614" s="105">
        <f t="shared" si="123"/>
        <v>114.85999999999999</v>
      </c>
      <c r="S614" s="145">
        <f t="shared" si="124"/>
        <v>0</v>
      </c>
      <c r="T614" s="149">
        <f t="shared" si="125"/>
        <v>0</v>
      </c>
      <c r="U614" s="6" t="e">
        <f t="shared" si="126"/>
        <v>#DIV/0!</v>
      </c>
      <c r="Z614">
        <f t="shared" si="127"/>
        <v>0</v>
      </c>
      <c r="AA614">
        <f t="shared" si="128"/>
        <v>0</v>
      </c>
      <c r="AB614">
        <f t="shared" si="129"/>
        <v>0</v>
      </c>
    </row>
    <row r="615" spans="1:28" x14ac:dyDescent="0.25">
      <c r="A615" s="92"/>
      <c r="C615" s="102"/>
      <c r="D615" s="6"/>
      <c r="E615" s="6"/>
      <c r="F615" s="6"/>
      <c r="G615" s="95">
        <f t="shared" si="118"/>
        <v>0</v>
      </c>
      <c r="H615" s="9"/>
      <c r="I615" s="9"/>
      <c r="J615" s="101">
        <f t="shared" si="119"/>
        <v>-43.980000000000004</v>
      </c>
      <c r="K615" s="104">
        <f t="shared" si="120"/>
        <v>-38.290092286261547</v>
      </c>
      <c r="L615" s="103">
        <f t="shared" si="121"/>
        <v>0</v>
      </c>
      <c r="M615" s="6">
        <v>613</v>
      </c>
      <c r="N615" s="105">
        <f t="shared" si="122"/>
        <v>70.879999999999981</v>
      </c>
      <c r="O615" s="105">
        <f t="shared" si="123"/>
        <v>114.85999999999999</v>
      </c>
      <c r="S615" s="145">
        <f t="shared" si="124"/>
        <v>0</v>
      </c>
      <c r="T615" s="149">
        <f t="shared" si="125"/>
        <v>0</v>
      </c>
      <c r="U615" s="6" t="e">
        <f t="shared" si="126"/>
        <v>#DIV/0!</v>
      </c>
      <c r="Z615">
        <f t="shared" si="127"/>
        <v>0</v>
      </c>
      <c r="AA615">
        <f t="shared" si="128"/>
        <v>0</v>
      </c>
      <c r="AB615">
        <f t="shared" si="129"/>
        <v>0</v>
      </c>
    </row>
    <row r="616" spans="1:28" x14ac:dyDescent="0.25">
      <c r="A616" s="92"/>
      <c r="C616" s="102"/>
      <c r="D616" s="6"/>
      <c r="E616" s="6"/>
      <c r="F616" s="6"/>
      <c r="G616" s="95">
        <f t="shared" si="118"/>
        <v>0</v>
      </c>
      <c r="H616" s="9"/>
      <c r="I616" s="9"/>
      <c r="J616" s="101">
        <f t="shared" si="119"/>
        <v>-43.980000000000004</v>
      </c>
      <c r="K616" s="104">
        <f t="shared" si="120"/>
        <v>-38.290092286261547</v>
      </c>
      <c r="L616" s="103">
        <f t="shared" si="121"/>
        <v>0</v>
      </c>
      <c r="M616" s="6">
        <v>614</v>
      </c>
      <c r="N616" s="105">
        <f t="shared" si="122"/>
        <v>70.879999999999981</v>
      </c>
      <c r="O616" s="105">
        <f t="shared" si="123"/>
        <v>114.85999999999999</v>
      </c>
      <c r="S616" s="145">
        <f t="shared" si="124"/>
        <v>0</v>
      </c>
      <c r="T616" s="149">
        <f t="shared" si="125"/>
        <v>0</v>
      </c>
      <c r="U616" s="6" t="e">
        <f t="shared" si="126"/>
        <v>#DIV/0!</v>
      </c>
      <c r="Z616">
        <f t="shared" si="127"/>
        <v>0</v>
      </c>
      <c r="AA616">
        <f t="shared" si="128"/>
        <v>0</v>
      </c>
      <c r="AB616">
        <f t="shared" si="129"/>
        <v>0</v>
      </c>
    </row>
    <row r="617" spans="1:28" x14ac:dyDescent="0.25">
      <c r="A617" s="92"/>
      <c r="C617" s="102"/>
      <c r="D617" s="6"/>
      <c r="E617" s="6"/>
      <c r="F617" s="6"/>
      <c r="G617" s="95">
        <f t="shared" si="118"/>
        <v>0</v>
      </c>
      <c r="H617" s="9"/>
      <c r="I617" s="9"/>
      <c r="J617" s="101">
        <f t="shared" si="119"/>
        <v>-43.980000000000004</v>
      </c>
      <c r="K617" s="104">
        <f t="shared" si="120"/>
        <v>-38.290092286261547</v>
      </c>
      <c r="L617" s="103">
        <f t="shared" si="121"/>
        <v>0</v>
      </c>
      <c r="M617" s="6">
        <v>615</v>
      </c>
      <c r="N617" s="105">
        <f t="shared" si="122"/>
        <v>70.879999999999981</v>
      </c>
      <c r="O617" s="105">
        <f t="shared" si="123"/>
        <v>114.85999999999999</v>
      </c>
      <c r="S617" s="145">
        <f t="shared" si="124"/>
        <v>0</v>
      </c>
      <c r="T617" s="149">
        <f t="shared" si="125"/>
        <v>0</v>
      </c>
      <c r="U617" s="6" t="e">
        <f t="shared" si="126"/>
        <v>#DIV/0!</v>
      </c>
      <c r="Z617">
        <f t="shared" si="127"/>
        <v>0</v>
      </c>
      <c r="AA617">
        <f t="shared" si="128"/>
        <v>0</v>
      </c>
      <c r="AB617">
        <f t="shared" si="129"/>
        <v>0</v>
      </c>
    </row>
    <row r="618" spans="1:28" x14ac:dyDescent="0.25">
      <c r="A618" s="92"/>
      <c r="C618" s="102"/>
      <c r="D618" s="6"/>
      <c r="E618" s="6"/>
      <c r="F618" s="6"/>
      <c r="G618" s="95">
        <f t="shared" si="118"/>
        <v>0</v>
      </c>
      <c r="H618" s="9"/>
      <c r="I618" s="9"/>
      <c r="J618" s="101">
        <f t="shared" si="119"/>
        <v>-43.980000000000004</v>
      </c>
      <c r="K618" s="104">
        <f t="shared" si="120"/>
        <v>-38.290092286261547</v>
      </c>
      <c r="L618" s="103">
        <f t="shared" si="121"/>
        <v>0</v>
      </c>
      <c r="M618" s="6">
        <v>616</v>
      </c>
      <c r="N618" s="105">
        <f t="shared" si="122"/>
        <v>70.879999999999981</v>
      </c>
      <c r="O618" s="105">
        <f t="shared" si="123"/>
        <v>114.85999999999999</v>
      </c>
      <c r="S618" s="145">
        <f t="shared" si="124"/>
        <v>0</v>
      </c>
      <c r="T618" s="149">
        <f t="shared" si="125"/>
        <v>0</v>
      </c>
      <c r="U618" s="6" t="e">
        <f t="shared" si="126"/>
        <v>#DIV/0!</v>
      </c>
      <c r="Z618">
        <f t="shared" si="127"/>
        <v>0</v>
      </c>
      <c r="AA618">
        <f t="shared" si="128"/>
        <v>0</v>
      </c>
      <c r="AB618">
        <f t="shared" si="129"/>
        <v>0</v>
      </c>
    </row>
    <row r="619" spans="1:28" x14ac:dyDescent="0.25">
      <c r="A619" s="92"/>
      <c r="C619" s="102"/>
      <c r="D619" s="6"/>
      <c r="E619" s="6"/>
      <c r="F619" s="6"/>
      <c r="G619" s="95">
        <f t="shared" si="118"/>
        <v>0</v>
      </c>
      <c r="H619" s="9"/>
      <c r="I619" s="9"/>
      <c r="J619" s="101">
        <f t="shared" si="119"/>
        <v>-43.980000000000004</v>
      </c>
      <c r="K619" s="104">
        <f t="shared" si="120"/>
        <v>-38.290092286261547</v>
      </c>
      <c r="L619" s="103">
        <f t="shared" si="121"/>
        <v>0</v>
      </c>
      <c r="M619" s="6">
        <v>617</v>
      </c>
      <c r="N619" s="105">
        <f t="shared" si="122"/>
        <v>70.879999999999981</v>
      </c>
      <c r="O619" s="105">
        <f t="shared" si="123"/>
        <v>114.85999999999999</v>
      </c>
      <c r="S619" s="145">
        <f t="shared" si="124"/>
        <v>0</v>
      </c>
      <c r="T619" s="149">
        <f t="shared" si="125"/>
        <v>0</v>
      </c>
      <c r="U619" s="6" t="e">
        <f t="shared" si="126"/>
        <v>#DIV/0!</v>
      </c>
      <c r="Z619">
        <f t="shared" si="127"/>
        <v>0</v>
      </c>
      <c r="AA619">
        <f t="shared" si="128"/>
        <v>0</v>
      </c>
      <c r="AB619">
        <f t="shared" si="129"/>
        <v>0</v>
      </c>
    </row>
    <row r="620" spans="1:28" x14ac:dyDescent="0.25">
      <c r="A620" s="92"/>
      <c r="C620" s="102"/>
      <c r="D620" s="6"/>
      <c r="E620" s="6"/>
      <c r="F620" s="6"/>
      <c r="G620" s="95">
        <f t="shared" si="118"/>
        <v>0</v>
      </c>
      <c r="H620" s="9"/>
      <c r="I620" s="9"/>
      <c r="J620" s="101">
        <f t="shared" si="119"/>
        <v>-43.980000000000004</v>
      </c>
      <c r="K620" s="104">
        <f t="shared" si="120"/>
        <v>-38.290092286261547</v>
      </c>
      <c r="L620" s="103">
        <f t="shared" si="121"/>
        <v>0</v>
      </c>
      <c r="M620" s="6">
        <v>618</v>
      </c>
      <c r="N620" s="105">
        <f t="shared" si="122"/>
        <v>70.879999999999981</v>
      </c>
      <c r="O620" s="105">
        <f t="shared" si="123"/>
        <v>114.85999999999999</v>
      </c>
      <c r="S620" s="145">
        <f t="shared" si="124"/>
        <v>0</v>
      </c>
      <c r="T620" s="149">
        <f t="shared" si="125"/>
        <v>0</v>
      </c>
      <c r="U620" s="6" t="e">
        <f t="shared" si="126"/>
        <v>#DIV/0!</v>
      </c>
      <c r="Z620">
        <f t="shared" si="127"/>
        <v>0</v>
      </c>
      <c r="AA620">
        <f t="shared" si="128"/>
        <v>0</v>
      </c>
      <c r="AB620">
        <f t="shared" si="129"/>
        <v>0</v>
      </c>
    </row>
    <row r="621" spans="1:28" x14ac:dyDescent="0.25">
      <c r="A621" s="92"/>
      <c r="C621" s="102"/>
      <c r="D621" s="6"/>
      <c r="E621" s="6"/>
      <c r="F621" s="6"/>
      <c r="G621" s="95">
        <f t="shared" si="118"/>
        <v>0</v>
      </c>
      <c r="H621" s="9"/>
      <c r="I621" s="9"/>
      <c r="J621" s="101">
        <f t="shared" si="119"/>
        <v>-43.980000000000004</v>
      </c>
      <c r="K621" s="104">
        <f t="shared" si="120"/>
        <v>-38.290092286261547</v>
      </c>
      <c r="L621" s="103">
        <f t="shared" si="121"/>
        <v>0</v>
      </c>
      <c r="M621" s="6">
        <v>619</v>
      </c>
      <c r="N621" s="105">
        <f t="shared" si="122"/>
        <v>70.879999999999981</v>
      </c>
      <c r="O621" s="105">
        <f t="shared" si="123"/>
        <v>114.85999999999999</v>
      </c>
      <c r="S621" s="145">
        <f t="shared" si="124"/>
        <v>0</v>
      </c>
      <c r="T621" s="149">
        <f t="shared" si="125"/>
        <v>0</v>
      </c>
      <c r="U621" s="6" t="e">
        <f t="shared" si="126"/>
        <v>#DIV/0!</v>
      </c>
      <c r="Z621">
        <f t="shared" si="127"/>
        <v>0</v>
      </c>
      <c r="AA621">
        <f t="shared" si="128"/>
        <v>0</v>
      </c>
      <c r="AB621">
        <f t="shared" si="129"/>
        <v>0</v>
      </c>
    </row>
    <row r="622" spans="1:28" x14ac:dyDescent="0.25">
      <c r="A622" s="92"/>
      <c r="C622" s="102"/>
      <c r="D622" s="6"/>
      <c r="E622" s="6"/>
      <c r="F622" s="6"/>
      <c r="G622" s="95">
        <f t="shared" si="118"/>
        <v>0</v>
      </c>
      <c r="H622" s="9"/>
      <c r="I622" s="9"/>
      <c r="J622" s="101">
        <f t="shared" si="119"/>
        <v>-43.980000000000004</v>
      </c>
      <c r="K622" s="104">
        <f t="shared" si="120"/>
        <v>-38.290092286261547</v>
      </c>
      <c r="L622" s="103">
        <f t="shared" si="121"/>
        <v>0</v>
      </c>
      <c r="M622" s="6">
        <v>620</v>
      </c>
      <c r="N622" s="105">
        <f t="shared" si="122"/>
        <v>70.879999999999981</v>
      </c>
      <c r="O622" s="105">
        <f t="shared" si="123"/>
        <v>114.85999999999999</v>
      </c>
      <c r="S622" s="145">
        <f t="shared" si="124"/>
        <v>0</v>
      </c>
      <c r="T622" s="149">
        <f t="shared" si="125"/>
        <v>0</v>
      </c>
      <c r="U622" s="6" t="e">
        <f t="shared" si="126"/>
        <v>#DIV/0!</v>
      </c>
      <c r="Z622">
        <f t="shared" si="127"/>
        <v>0</v>
      </c>
      <c r="AA622">
        <f t="shared" si="128"/>
        <v>0</v>
      </c>
      <c r="AB622">
        <f t="shared" si="129"/>
        <v>0</v>
      </c>
    </row>
    <row r="623" spans="1:28" x14ac:dyDescent="0.25">
      <c r="A623" s="92"/>
      <c r="C623" s="102"/>
      <c r="D623" s="6"/>
      <c r="E623" s="6"/>
      <c r="F623" s="6"/>
      <c r="G623" s="95">
        <f t="shared" si="118"/>
        <v>0</v>
      </c>
      <c r="H623" s="9"/>
      <c r="I623" s="9"/>
      <c r="J623" s="101">
        <f t="shared" si="119"/>
        <v>-43.980000000000004</v>
      </c>
      <c r="K623" s="104">
        <f t="shared" si="120"/>
        <v>-38.290092286261547</v>
      </c>
      <c r="L623" s="103">
        <f t="shared" si="121"/>
        <v>0</v>
      </c>
      <c r="M623" s="6">
        <v>621</v>
      </c>
      <c r="N623" s="105">
        <f t="shared" si="122"/>
        <v>70.879999999999981</v>
      </c>
      <c r="O623" s="105">
        <f t="shared" si="123"/>
        <v>114.85999999999999</v>
      </c>
      <c r="S623" s="145">
        <f t="shared" si="124"/>
        <v>0</v>
      </c>
      <c r="T623" s="149">
        <f t="shared" si="125"/>
        <v>0</v>
      </c>
      <c r="U623" s="6" t="e">
        <f t="shared" si="126"/>
        <v>#DIV/0!</v>
      </c>
      <c r="Z623">
        <f t="shared" si="127"/>
        <v>0</v>
      </c>
      <c r="AA623">
        <f t="shared" si="128"/>
        <v>0</v>
      </c>
      <c r="AB623">
        <f t="shared" si="129"/>
        <v>0</v>
      </c>
    </row>
    <row r="624" spans="1:28" x14ac:dyDescent="0.25">
      <c r="A624" s="92"/>
      <c r="C624" s="102"/>
      <c r="D624" s="6"/>
      <c r="E624" s="6"/>
      <c r="F624" s="6"/>
      <c r="G624" s="95">
        <f t="shared" si="118"/>
        <v>0</v>
      </c>
      <c r="H624" s="9"/>
      <c r="I624" s="9"/>
      <c r="J624" s="101">
        <f t="shared" si="119"/>
        <v>-43.980000000000004</v>
      </c>
      <c r="K624" s="104">
        <f t="shared" si="120"/>
        <v>-38.290092286261547</v>
      </c>
      <c r="L624" s="103">
        <f t="shared" si="121"/>
        <v>0</v>
      </c>
      <c r="M624" s="6">
        <v>622</v>
      </c>
      <c r="N624" s="105">
        <f t="shared" si="122"/>
        <v>70.879999999999981</v>
      </c>
      <c r="O624" s="105">
        <f t="shared" si="123"/>
        <v>114.85999999999999</v>
      </c>
      <c r="S624" s="145">
        <f t="shared" si="124"/>
        <v>0</v>
      </c>
      <c r="T624" s="149">
        <f t="shared" si="125"/>
        <v>0</v>
      </c>
      <c r="U624" s="6" t="e">
        <f t="shared" si="126"/>
        <v>#DIV/0!</v>
      </c>
      <c r="Z624">
        <f t="shared" si="127"/>
        <v>0</v>
      </c>
      <c r="AA624">
        <f t="shared" si="128"/>
        <v>0</v>
      </c>
      <c r="AB624">
        <f t="shared" si="129"/>
        <v>0</v>
      </c>
    </row>
    <row r="625" spans="1:28" x14ac:dyDescent="0.25">
      <c r="A625" s="92"/>
      <c r="C625" s="102"/>
      <c r="D625" s="6"/>
      <c r="E625" s="6"/>
      <c r="F625" s="6"/>
      <c r="G625" s="95">
        <f t="shared" si="118"/>
        <v>0</v>
      </c>
      <c r="H625" s="9"/>
      <c r="I625" s="9"/>
      <c r="J625" s="101">
        <f t="shared" si="119"/>
        <v>-43.980000000000004</v>
      </c>
      <c r="K625" s="104">
        <f t="shared" si="120"/>
        <v>-38.290092286261547</v>
      </c>
      <c r="L625" s="103">
        <f t="shared" si="121"/>
        <v>0</v>
      </c>
      <c r="M625" s="6">
        <v>623</v>
      </c>
      <c r="N625" s="105">
        <f t="shared" si="122"/>
        <v>70.879999999999981</v>
      </c>
      <c r="O625" s="105">
        <f t="shared" si="123"/>
        <v>114.85999999999999</v>
      </c>
      <c r="S625" s="145">
        <f t="shared" si="124"/>
        <v>0</v>
      </c>
      <c r="T625" s="149">
        <f t="shared" si="125"/>
        <v>0</v>
      </c>
      <c r="U625" s="6" t="e">
        <f t="shared" si="126"/>
        <v>#DIV/0!</v>
      </c>
      <c r="Z625">
        <f t="shared" si="127"/>
        <v>0</v>
      </c>
      <c r="AA625">
        <f t="shared" si="128"/>
        <v>0</v>
      </c>
      <c r="AB625">
        <f t="shared" si="129"/>
        <v>0</v>
      </c>
    </row>
    <row r="626" spans="1:28" x14ac:dyDescent="0.25">
      <c r="A626" s="92"/>
      <c r="C626" s="102"/>
      <c r="D626" s="6"/>
      <c r="E626" s="6"/>
      <c r="F626" s="6"/>
      <c r="G626" s="95">
        <f t="shared" si="118"/>
        <v>0</v>
      </c>
      <c r="H626" s="9"/>
      <c r="I626" s="9"/>
      <c r="J626" s="101">
        <f t="shared" si="119"/>
        <v>-43.980000000000004</v>
      </c>
      <c r="K626" s="104">
        <f t="shared" si="120"/>
        <v>-38.290092286261547</v>
      </c>
      <c r="L626" s="103">
        <f t="shared" si="121"/>
        <v>0</v>
      </c>
      <c r="M626" s="6">
        <v>624</v>
      </c>
      <c r="N626" s="105">
        <f t="shared" si="122"/>
        <v>70.879999999999981</v>
      </c>
      <c r="O626" s="105">
        <f t="shared" si="123"/>
        <v>114.85999999999999</v>
      </c>
      <c r="S626" s="145">
        <f t="shared" si="124"/>
        <v>0</v>
      </c>
      <c r="T626" s="149">
        <f t="shared" si="125"/>
        <v>0</v>
      </c>
      <c r="U626" s="6" t="e">
        <f t="shared" si="126"/>
        <v>#DIV/0!</v>
      </c>
      <c r="Z626">
        <f t="shared" si="127"/>
        <v>0</v>
      </c>
      <c r="AA626">
        <f t="shared" si="128"/>
        <v>0</v>
      </c>
      <c r="AB626">
        <f t="shared" si="129"/>
        <v>0</v>
      </c>
    </row>
    <row r="627" spans="1:28" x14ac:dyDescent="0.25">
      <c r="A627" s="92"/>
      <c r="C627" s="102"/>
      <c r="D627" s="6"/>
      <c r="E627" s="6"/>
      <c r="F627" s="6"/>
      <c r="G627" s="95">
        <f t="shared" si="118"/>
        <v>0</v>
      </c>
      <c r="H627" s="9"/>
      <c r="I627" s="9"/>
      <c r="J627" s="101">
        <f t="shared" si="119"/>
        <v>-43.980000000000004</v>
      </c>
      <c r="K627" s="104">
        <f t="shared" si="120"/>
        <v>-38.290092286261547</v>
      </c>
      <c r="L627" s="103">
        <f t="shared" si="121"/>
        <v>0</v>
      </c>
      <c r="M627" s="6">
        <v>625</v>
      </c>
      <c r="N627" s="105">
        <f t="shared" si="122"/>
        <v>70.879999999999981</v>
      </c>
      <c r="O627" s="105">
        <f t="shared" si="123"/>
        <v>114.85999999999999</v>
      </c>
      <c r="S627" s="145">
        <f t="shared" si="124"/>
        <v>0</v>
      </c>
      <c r="T627" s="149">
        <f t="shared" si="125"/>
        <v>0</v>
      </c>
      <c r="U627" s="6" t="e">
        <f t="shared" si="126"/>
        <v>#DIV/0!</v>
      </c>
      <c r="Z627">
        <f t="shared" si="127"/>
        <v>0</v>
      </c>
      <c r="AA627">
        <f t="shared" si="128"/>
        <v>0</v>
      </c>
      <c r="AB627">
        <f t="shared" si="129"/>
        <v>0</v>
      </c>
    </row>
    <row r="628" spans="1:28" x14ac:dyDescent="0.25">
      <c r="A628" s="92"/>
      <c r="C628" s="102"/>
      <c r="D628" s="6"/>
      <c r="E628" s="6"/>
      <c r="F628" s="6"/>
      <c r="G628" s="95">
        <f t="shared" si="118"/>
        <v>0</v>
      </c>
      <c r="H628" s="9"/>
      <c r="I628" s="9"/>
      <c r="J628" s="101">
        <f t="shared" si="119"/>
        <v>-43.980000000000004</v>
      </c>
      <c r="K628" s="104">
        <f t="shared" si="120"/>
        <v>-38.290092286261547</v>
      </c>
      <c r="L628" s="103">
        <f t="shared" si="121"/>
        <v>0</v>
      </c>
      <c r="M628" s="6">
        <v>626</v>
      </c>
      <c r="N628" s="105">
        <f t="shared" si="122"/>
        <v>70.879999999999981</v>
      </c>
      <c r="O628" s="105">
        <f t="shared" si="123"/>
        <v>114.85999999999999</v>
      </c>
      <c r="S628" s="145">
        <f t="shared" si="124"/>
        <v>0</v>
      </c>
      <c r="T628" s="149">
        <f t="shared" si="125"/>
        <v>0</v>
      </c>
      <c r="U628" s="6" t="e">
        <f t="shared" si="126"/>
        <v>#DIV/0!</v>
      </c>
      <c r="Z628">
        <f t="shared" si="127"/>
        <v>0</v>
      </c>
      <c r="AA628">
        <f t="shared" si="128"/>
        <v>0</v>
      </c>
      <c r="AB628">
        <f t="shared" si="129"/>
        <v>0</v>
      </c>
    </row>
    <row r="629" spans="1:28" x14ac:dyDescent="0.25">
      <c r="A629" s="92"/>
      <c r="C629" s="102"/>
      <c r="D629" s="6"/>
      <c r="E629" s="6"/>
      <c r="F629" s="6"/>
      <c r="G629" s="95">
        <f t="shared" si="118"/>
        <v>0</v>
      </c>
      <c r="H629" s="9"/>
      <c r="I629" s="9"/>
      <c r="J629" s="101">
        <f t="shared" si="119"/>
        <v>-43.980000000000004</v>
      </c>
      <c r="K629" s="104">
        <f t="shared" si="120"/>
        <v>-38.290092286261547</v>
      </c>
      <c r="L629" s="103">
        <f t="shared" si="121"/>
        <v>0</v>
      </c>
      <c r="M629" s="6">
        <v>627</v>
      </c>
      <c r="N629" s="105">
        <f t="shared" si="122"/>
        <v>70.879999999999981</v>
      </c>
      <c r="O629" s="105">
        <f t="shared" si="123"/>
        <v>114.85999999999999</v>
      </c>
      <c r="S629" s="145">
        <f t="shared" si="124"/>
        <v>0</v>
      </c>
      <c r="T629" s="149">
        <f t="shared" si="125"/>
        <v>0</v>
      </c>
      <c r="U629" s="6" t="e">
        <f t="shared" si="126"/>
        <v>#DIV/0!</v>
      </c>
      <c r="Z629">
        <f t="shared" si="127"/>
        <v>0</v>
      </c>
      <c r="AA629">
        <f t="shared" si="128"/>
        <v>0</v>
      </c>
      <c r="AB629">
        <f t="shared" si="129"/>
        <v>0</v>
      </c>
    </row>
    <row r="630" spans="1:28" x14ac:dyDescent="0.25">
      <c r="A630" s="92"/>
      <c r="C630" s="102"/>
      <c r="D630" s="6"/>
      <c r="E630" s="6"/>
      <c r="F630" s="6"/>
      <c r="G630" s="95">
        <f t="shared" si="118"/>
        <v>0</v>
      </c>
      <c r="H630" s="9"/>
      <c r="I630" s="9"/>
      <c r="J630" s="101">
        <f t="shared" si="119"/>
        <v>-43.980000000000004</v>
      </c>
      <c r="K630" s="104">
        <f t="shared" si="120"/>
        <v>-38.290092286261547</v>
      </c>
      <c r="L630" s="103">
        <f t="shared" si="121"/>
        <v>0</v>
      </c>
      <c r="M630" s="6">
        <v>628</v>
      </c>
      <c r="N630" s="105">
        <f t="shared" si="122"/>
        <v>70.879999999999981</v>
      </c>
      <c r="O630" s="105">
        <f t="shared" si="123"/>
        <v>114.85999999999999</v>
      </c>
      <c r="S630" s="145">
        <f t="shared" si="124"/>
        <v>0</v>
      </c>
      <c r="T630" s="149">
        <f t="shared" si="125"/>
        <v>0</v>
      </c>
      <c r="U630" s="6" t="e">
        <f t="shared" si="126"/>
        <v>#DIV/0!</v>
      </c>
      <c r="Z630">
        <f t="shared" si="127"/>
        <v>0</v>
      </c>
      <c r="AA630">
        <f t="shared" si="128"/>
        <v>0</v>
      </c>
      <c r="AB630">
        <f t="shared" si="129"/>
        <v>0</v>
      </c>
    </row>
    <row r="631" spans="1:28" x14ac:dyDescent="0.25">
      <c r="A631" s="92"/>
      <c r="C631" s="102"/>
      <c r="D631" s="6"/>
      <c r="E631" s="6"/>
      <c r="F631" s="6"/>
      <c r="G631" s="95">
        <f t="shared" si="118"/>
        <v>0</v>
      </c>
      <c r="H631" s="9"/>
      <c r="I631" s="9"/>
      <c r="J631" s="101">
        <f t="shared" si="119"/>
        <v>-43.980000000000004</v>
      </c>
      <c r="K631" s="104">
        <f t="shared" si="120"/>
        <v>-38.290092286261547</v>
      </c>
      <c r="L631" s="103">
        <f t="shared" si="121"/>
        <v>0</v>
      </c>
      <c r="M631" s="6">
        <v>629</v>
      </c>
      <c r="N631" s="105">
        <f t="shared" si="122"/>
        <v>70.879999999999981</v>
      </c>
      <c r="O631" s="105">
        <f t="shared" si="123"/>
        <v>114.85999999999999</v>
      </c>
      <c r="S631" s="145">
        <f t="shared" si="124"/>
        <v>0</v>
      </c>
      <c r="T631" s="149">
        <f t="shared" si="125"/>
        <v>0</v>
      </c>
      <c r="U631" s="6" t="e">
        <f t="shared" si="126"/>
        <v>#DIV/0!</v>
      </c>
      <c r="Z631">
        <f t="shared" si="127"/>
        <v>0</v>
      </c>
      <c r="AA631">
        <f t="shared" si="128"/>
        <v>0</v>
      </c>
      <c r="AB631">
        <f t="shared" si="129"/>
        <v>0</v>
      </c>
    </row>
    <row r="632" spans="1:28" x14ac:dyDescent="0.25">
      <c r="A632" s="92"/>
      <c r="C632" s="102"/>
      <c r="D632" s="6"/>
      <c r="E632" s="6"/>
      <c r="F632" s="6"/>
      <c r="G632" s="95">
        <f t="shared" si="118"/>
        <v>0</v>
      </c>
      <c r="H632" s="9"/>
      <c r="I632" s="9"/>
      <c r="J632" s="101">
        <f t="shared" si="119"/>
        <v>-43.980000000000004</v>
      </c>
      <c r="K632" s="104">
        <f t="shared" si="120"/>
        <v>-38.290092286261547</v>
      </c>
      <c r="L632" s="103">
        <f t="shared" si="121"/>
        <v>0</v>
      </c>
      <c r="M632" s="6">
        <v>630</v>
      </c>
      <c r="N632" s="105">
        <f t="shared" si="122"/>
        <v>70.879999999999981</v>
      </c>
      <c r="O632" s="105">
        <f t="shared" si="123"/>
        <v>114.85999999999999</v>
      </c>
      <c r="S632" s="145">
        <f t="shared" si="124"/>
        <v>0</v>
      </c>
      <c r="T632" s="149">
        <f t="shared" si="125"/>
        <v>0</v>
      </c>
      <c r="U632" s="6" t="e">
        <f t="shared" si="126"/>
        <v>#DIV/0!</v>
      </c>
      <c r="Z632">
        <f t="shared" si="127"/>
        <v>0</v>
      </c>
      <c r="AA632">
        <f t="shared" si="128"/>
        <v>0</v>
      </c>
      <c r="AB632">
        <f t="shared" si="129"/>
        <v>0</v>
      </c>
    </row>
    <row r="633" spans="1:28" x14ac:dyDescent="0.25">
      <c r="A633" s="92"/>
      <c r="C633" s="102"/>
      <c r="D633" s="6"/>
      <c r="E633" s="6"/>
      <c r="F633" s="6"/>
      <c r="G633" s="95">
        <f t="shared" si="118"/>
        <v>0</v>
      </c>
      <c r="H633" s="9"/>
      <c r="I633" s="9"/>
      <c r="J633" s="101">
        <f t="shared" si="119"/>
        <v>-43.980000000000004</v>
      </c>
      <c r="K633" s="104">
        <f t="shared" si="120"/>
        <v>-38.290092286261547</v>
      </c>
      <c r="L633" s="103">
        <f t="shared" si="121"/>
        <v>0</v>
      </c>
      <c r="M633" s="6">
        <v>631</v>
      </c>
      <c r="N633" s="105">
        <f t="shared" si="122"/>
        <v>70.879999999999981</v>
      </c>
      <c r="O633" s="105">
        <f t="shared" si="123"/>
        <v>114.85999999999999</v>
      </c>
      <c r="S633" s="145">
        <f t="shared" si="124"/>
        <v>0</v>
      </c>
      <c r="T633" s="149">
        <f t="shared" si="125"/>
        <v>0</v>
      </c>
      <c r="U633" s="6" t="e">
        <f t="shared" si="126"/>
        <v>#DIV/0!</v>
      </c>
      <c r="Z633">
        <f t="shared" si="127"/>
        <v>0</v>
      </c>
      <c r="AA633">
        <f t="shared" si="128"/>
        <v>0</v>
      </c>
      <c r="AB633">
        <f t="shared" si="129"/>
        <v>0</v>
      </c>
    </row>
    <row r="634" spans="1:28" x14ac:dyDescent="0.25">
      <c r="A634" s="92"/>
      <c r="C634" s="102"/>
      <c r="D634" s="6"/>
      <c r="E634" s="6"/>
      <c r="F634" s="6"/>
      <c r="G634" s="95">
        <f t="shared" si="118"/>
        <v>0</v>
      </c>
      <c r="H634" s="9"/>
      <c r="I634" s="9"/>
      <c r="J634" s="101">
        <f t="shared" si="119"/>
        <v>-43.980000000000004</v>
      </c>
      <c r="K634" s="104">
        <f t="shared" si="120"/>
        <v>-38.290092286261547</v>
      </c>
      <c r="L634" s="103">
        <f t="shared" si="121"/>
        <v>0</v>
      </c>
      <c r="M634" s="6">
        <v>632</v>
      </c>
      <c r="N634" s="105">
        <f t="shared" si="122"/>
        <v>70.879999999999981</v>
      </c>
      <c r="O634" s="105">
        <f t="shared" si="123"/>
        <v>114.85999999999999</v>
      </c>
      <c r="S634" s="145">
        <f t="shared" si="124"/>
        <v>0</v>
      </c>
      <c r="T634" s="149">
        <f t="shared" si="125"/>
        <v>0</v>
      </c>
      <c r="U634" s="6" t="e">
        <f t="shared" si="126"/>
        <v>#DIV/0!</v>
      </c>
      <c r="Z634">
        <f t="shared" si="127"/>
        <v>0</v>
      </c>
      <c r="AA634">
        <f t="shared" si="128"/>
        <v>0</v>
      </c>
      <c r="AB634">
        <f t="shared" si="129"/>
        <v>0</v>
      </c>
    </row>
    <row r="635" spans="1:28" x14ac:dyDescent="0.25">
      <c r="A635" s="92"/>
      <c r="C635" s="102"/>
      <c r="D635" s="6"/>
      <c r="E635" s="6"/>
      <c r="F635" s="6"/>
      <c r="G635" s="95">
        <f t="shared" si="118"/>
        <v>0</v>
      </c>
      <c r="H635" s="9"/>
      <c r="I635" s="9"/>
      <c r="J635" s="101">
        <f t="shared" si="119"/>
        <v>-43.980000000000004</v>
      </c>
      <c r="K635" s="104">
        <f t="shared" si="120"/>
        <v>-38.290092286261547</v>
      </c>
      <c r="L635" s="103">
        <f t="shared" si="121"/>
        <v>0</v>
      </c>
      <c r="M635" s="6">
        <v>633</v>
      </c>
      <c r="N635" s="105">
        <f t="shared" si="122"/>
        <v>70.879999999999981</v>
      </c>
      <c r="O635" s="105">
        <f t="shared" si="123"/>
        <v>114.85999999999999</v>
      </c>
      <c r="S635" s="145">
        <f t="shared" si="124"/>
        <v>0</v>
      </c>
      <c r="T635" s="149">
        <f t="shared" si="125"/>
        <v>0</v>
      </c>
      <c r="U635" s="6" t="e">
        <f t="shared" si="126"/>
        <v>#DIV/0!</v>
      </c>
      <c r="Z635">
        <f t="shared" si="127"/>
        <v>0</v>
      </c>
      <c r="AA635">
        <f t="shared" si="128"/>
        <v>0</v>
      </c>
      <c r="AB635">
        <f t="shared" si="129"/>
        <v>0</v>
      </c>
    </row>
    <row r="636" spans="1:28" x14ac:dyDescent="0.25">
      <c r="A636" s="92"/>
      <c r="C636" s="102"/>
      <c r="D636" s="6"/>
      <c r="E636" s="6"/>
      <c r="F636" s="6"/>
      <c r="G636" s="95">
        <f t="shared" si="118"/>
        <v>0</v>
      </c>
      <c r="H636" s="9"/>
      <c r="I636" s="9"/>
      <c r="J636" s="101">
        <f t="shared" si="119"/>
        <v>-43.980000000000004</v>
      </c>
      <c r="K636" s="104">
        <f t="shared" si="120"/>
        <v>-38.290092286261547</v>
      </c>
      <c r="L636" s="103">
        <f t="shared" si="121"/>
        <v>0</v>
      </c>
      <c r="M636" s="6">
        <v>634</v>
      </c>
      <c r="N636" s="105">
        <f t="shared" si="122"/>
        <v>70.879999999999981</v>
      </c>
      <c r="O636" s="105">
        <f t="shared" si="123"/>
        <v>114.85999999999999</v>
      </c>
      <c r="S636" s="145">
        <f t="shared" si="124"/>
        <v>0</v>
      </c>
      <c r="T636" s="149">
        <f t="shared" si="125"/>
        <v>0</v>
      </c>
      <c r="U636" s="6" t="e">
        <f t="shared" si="126"/>
        <v>#DIV/0!</v>
      </c>
      <c r="Z636">
        <f t="shared" si="127"/>
        <v>0</v>
      </c>
      <c r="AA636">
        <f t="shared" si="128"/>
        <v>0</v>
      </c>
      <c r="AB636">
        <f t="shared" si="129"/>
        <v>0</v>
      </c>
    </row>
    <row r="637" spans="1:28" x14ac:dyDescent="0.25">
      <c r="A637" s="92"/>
      <c r="C637" s="102"/>
      <c r="D637" s="6"/>
      <c r="E637" s="6"/>
      <c r="F637" s="6"/>
      <c r="G637" s="95">
        <f t="shared" ref="G637:G700" si="130">H637+I637</f>
        <v>0</v>
      </c>
      <c r="H637" s="9"/>
      <c r="I637" s="9"/>
      <c r="J637" s="101">
        <f t="shared" ref="J637:J700" si="131">J636-C637+G637</f>
        <v>-43.980000000000004</v>
      </c>
      <c r="K637" s="104">
        <f t="shared" ref="K637:K700" si="132">(N637-O637)/O637*100</f>
        <v>-38.290092286261547</v>
      </c>
      <c r="L637" s="103">
        <f t="shared" ref="L637:L700" si="133">SUM(C538:C637)/100</f>
        <v>0</v>
      </c>
      <c r="M637" s="6">
        <v>635</v>
      </c>
      <c r="N637" s="105">
        <f t="shared" ref="N637:N700" si="134">N636+G637</f>
        <v>70.879999999999981</v>
      </c>
      <c r="O637" s="105">
        <f t="shared" ref="O637:O700" si="135">O636+C637</f>
        <v>114.85999999999999</v>
      </c>
      <c r="S637" s="145">
        <f t="shared" ref="S637:S700" si="136">D637-R637</f>
        <v>0</v>
      </c>
      <c r="T637" s="149">
        <f t="shared" ref="T637:T700" si="137">IF(S637&gt;0,S637/E637*100,0)</f>
        <v>0</v>
      </c>
      <c r="U637" s="6" t="e">
        <f t="shared" ref="U637:U700" si="138">D637/E637*100</f>
        <v>#DIV/0!</v>
      </c>
      <c r="Z637">
        <f t="shared" si="127"/>
        <v>0</v>
      </c>
      <c r="AA637">
        <f t="shared" si="128"/>
        <v>0</v>
      </c>
      <c r="AB637">
        <f t="shared" si="129"/>
        <v>0</v>
      </c>
    </row>
    <row r="638" spans="1:28" x14ac:dyDescent="0.25">
      <c r="A638" s="92"/>
      <c r="C638" s="102"/>
      <c r="D638" s="6"/>
      <c r="E638" s="6"/>
      <c r="F638" s="6"/>
      <c r="G638" s="95">
        <f t="shared" si="130"/>
        <v>0</v>
      </c>
      <c r="H638" s="9"/>
      <c r="I638" s="9"/>
      <c r="J638" s="101">
        <f t="shared" si="131"/>
        <v>-43.980000000000004</v>
      </c>
      <c r="K638" s="104">
        <f t="shared" si="132"/>
        <v>-38.290092286261547</v>
      </c>
      <c r="L638" s="103">
        <f t="shared" si="133"/>
        <v>0</v>
      </c>
      <c r="M638" s="6">
        <v>636</v>
      </c>
      <c r="N638" s="105">
        <f t="shared" si="134"/>
        <v>70.879999999999981</v>
      </c>
      <c r="O638" s="105">
        <f t="shared" si="135"/>
        <v>114.85999999999999</v>
      </c>
      <c r="S638" s="145">
        <f t="shared" si="136"/>
        <v>0</v>
      </c>
      <c r="T638" s="149">
        <f t="shared" si="137"/>
        <v>0</v>
      </c>
      <c r="U638" s="6" t="e">
        <f t="shared" si="138"/>
        <v>#DIV/0!</v>
      </c>
      <c r="Z638">
        <f t="shared" si="127"/>
        <v>0</v>
      </c>
      <c r="AA638">
        <f t="shared" si="128"/>
        <v>0</v>
      </c>
      <c r="AB638">
        <f t="shared" si="129"/>
        <v>0</v>
      </c>
    </row>
    <row r="639" spans="1:28" x14ac:dyDescent="0.25">
      <c r="A639" s="92"/>
      <c r="C639" s="102"/>
      <c r="D639" s="6"/>
      <c r="E639" s="6"/>
      <c r="F639" s="6"/>
      <c r="G639" s="95">
        <f t="shared" si="130"/>
        <v>0</v>
      </c>
      <c r="H639" s="9"/>
      <c r="I639" s="9"/>
      <c r="J639" s="101">
        <f t="shared" si="131"/>
        <v>-43.980000000000004</v>
      </c>
      <c r="K639" s="104">
        <f t="shared" si="132"/>
        <v>-38.290092286261547</v>
      </c>
      <c r="L639" s="103">
        <f t="shared" si="133"/>
        <v>0</v>
      </c>
      <c r="M639" s="6">
        <v>637</v>
      </c>
      <c r="N639" s="105">
        <f t="shared" si="134"/>
        <v>70.879999999999981</v>
      </c>
      <c r="O639" s="105">
        <f t="shared" si="135"/>
        <v>114.85999999999999</v>
      </c>
      <c r="S639" s="145">
        <f t="shared" si="136"/>
        <v>0</v>
      </c>
      <c r="T639" s="149">
        <f t="shared" si="137"/>
        <v>0</v>
      </c>
      <c r="U639" s="6" t="e">
        <f t="shared" si="138"/>
        <v>#DIV/0!</v>
      </c>
      <c r="Z639">
        <f t="shared" si="127"/>
        <v>0</v>
      </c>
      <c r="AA639">
        <f t="shared" si="128"/>
        <v>0</v>
      </c>
      <c r="AB639">
        <f t="shared" si="129"/>
        <v>0</v>
      </c>
    </row>
    <row r="640" spans="1:28" x14ac:dyDescent="0.25">
      <c r="A640" s="92"/>
      <c r="C640" s="102"/>
      <c r="D640" s="6"/>
      <c r="E640" s="6"/>
      <c r="F640" s="6"/>
      <c r="G640" s="95">
        <f t="shared" si="130"/>
        <v>0</v>
      </c>
      <c r="H640" s="9"/>
      <c r="I640" s="9"/>
      <c r="J640" s="101">
        <f t="shared" si="131"/>
        <v>-43.980000000000004</v>
      </c>
      <c r="K640" s="104">
        <f t="shared" si="132"/>
        <v>-38.290092286261547</v>
      </c>
      <c r="L640" s="103">
        <f t="shared" si="133"/>
        <v>0</v>
      </c>
      <c r="M640" s="6">
        <v>638</v>
      </c>
      <c r="N640" s="105">
        <f t="shared" si="134"/>
        <v>70.879999999999981</v>
      </c>
      <c r="O640" s="105">
        <f t="shared" si="135"/>
        <v>114.85999999999999</v>
      </c>
      <c r="S640" s="145">
        <f t="shared" si="136"/>
        <v>0</v>
      </c>
      <c r="T640" s="149">
        <f t="shared" si="137"/>
        <v>0</v>
      </c>
      <c r="U640" s="6" t="e">
        <f t="shared" si="138"/>
        <v>#DIV/0!</v>
      </c>
      <c r="Z640">
        <f t="shared" si="127"/>
        <v>0</v>
      </c>
      <c r="AA640">
        <f t="shared" si="128"/>
        <v>0</v>
      </c>
      <c r="AB640">
        <f t="shared" si="129"/>
        <v>0</v>
      </c>
    </row>
    <row r="641" spans="1:28" x14ac:dyDescent="0.25">
      <c r="A641" s="92"/>
      <c r="C641" s="102"/>
      <c r="D641" s="6"/>
      <c r="E641" s="6"/>
      <c r="F641" s="6"/>
      <c r="G641" s="95">
        <f t="shared" si="130"/>
        <v>0</v>
      </c>
      <c r="H641" s="9"/>
      <c r="I641" s="9"/>
      <c r="J641" s="101">
        <f t="shared" si="131"/>
        <v>-43.980000000000004</v>
      </c>
      <c r="K641" s="104">
        <f t="shared" si="132"/>
        <v>-38.290092286261547</v>
      </c>
      <c r="L641" s="103">
        <f t="shared" si="133"/>
        <v>0</v>
      </c>
      <c r="M641" s="6">
        <v>639</v>
      </c>
      <c r="N641" s="105">
        <f t="shared" si="134"/>
        <v>70.879999999999981</v>
      </c>
      <c r="O641" s="105">
        <f t="shared" si="135"/>
        <v>114.85999999999999</v>
      </c>
      <c r="S641" s="145">
        <f t="shared" si="136"/>
        <v>0</v>
      </c>
      <c r="T641" s="149">
        <f t="shared" si="137"/>
        <v>0</v>
      </c>
      <c r="U641" s="6" t="e">
        <f t="shared" si="138"/>
        <v>#DIV/0!</v>
      </c>
      <c r="Z641">
        <f t="shared" si="127"/>
        <v>0</v>
      </c>
      <c r="AA641">
        <f t="shared" si="128"/>
        <v>0</v>
      </c>
      <c r="AB641">
        <f t="shared" si="129"/>
        <v>0</v>
      </c>
    </row>
    <row r="642" spans="1:28" x14ac:dyDescent="0.25">
      <c r="A642" s="92"/>
      <c r="C642" s="102"/>
      <c r="D642" s="6"/>
      <c r="E642" s="6"/>
      <c r="F642" s="6"/>
      <c r="G642" s="95">
        <f t="shared" si="130"/>
        <v>0</v>
      </c>
      <c r="H642" s="9"/>
      <c r="I642" s="9"/>
      <c r="J642" s="101">
        <f t="shared" si="131"/>
        <v>-43.980000000000004</v>
      </c>
      <c r="K642" s="104">
        <f t="shared" si="132"/>
        <v>-38.290092286261547</v>
      </c>
      <c r="L642" s="103">
        <f t="shared" si="133"/>
        <v>0</v>
      </c>
      <c r="M642" s="6">
        <v>640</v>
      </c>
      <c r="N642" s="105">
        <f t="shared" si="134"/>
        <v>70.879999999999981</v>
      </c>
      <c r="O642" s="105">
        <f t="shared" si="135"/>
        <v>114.85999999999999</v>
      </c>
      <c r="S642" s="145">
        <f t="shared" si="136"/>
        <v>0</v>
      </c>
      <c r="T642" s="149">
        <f t="shared" si="137"/>
        <v>0</v>
      </c>
      <c r="U642" s="6" t="e">
        <f t="shared" si="138"/>
        <v>#DIV/0!</v>
      </c>
      <c r="Z642">
        <f t="shared" si="127"/>
        <v>0</v>
      </c>
      <c r="AA642">
        <f t="shared" si="128"/>
        <v>0</v>
      </c>
      <c r="AB642">
        <f t="shared" si="129"/>
        <v>0</v>
      </c>
    </row>
    <row r="643" spans="1:28" x14ac:dyDescent="0.25">
      <c r="A643" s="92"/>
      <c r="C643" s="102"/>
      <c r="D643" s="6"/>
      <c r="E643" s="6"/>
      <c r="F643" s="6"/>
      <c r="G643" s="95">
        <f t="shared" si="130"/>
        <v>0</v>
      </c>
      <c r="H643" s="9"/>
      <c r="I643" s="9"/>
      <c r="J643" s="101">
        <f t="shared" si="131"/>
        <v>-43.980000000000004</v>
      </c>
      <c r="K643" s="104">
        <f t="shared" si="132"/>
        <v>-38.290092286261547</v>
      </c>
      <c r="L643" s="103">
        <f t="shared" si="133"/>
        <v>0</v>
      </c>
      <c r="M643" s="6">
        <v>641</v>
      </c>
      <c r="N643" s="105">
        <f t="shared" si="134"/>
        <v>70.879999999999981</v>
      </c>
      <c r="O643" s="105">
        <f t="shared" si="135"/>
        <v>114.85999999999999</v>
      </c>
      <c r="S643" s="145">
        <f t="shared" si="136"/>
        <v>0</v>
      </c>
      <c r="T643" s="149">
        <f t="shared" si="137"/>
        <v>0</v>
      </c>
      <c r="U643" s="6" t="e">
        <f t="shared" si="138"/>
        <v>#DIV/0!</v>
      </c>
      <c r="Z643">
        <f t="shared" si="127"/>
        <v>0</v>
      </c>
      <c r="AA643">
        <f t="shared" si="128"/>
        <v>0</v>
      </c>
      <c r="AB643">
        <f t="shared" si="129"/>
        <v>0</v>
      </c>
    </row>
    <row r="644" spans="1:28" x14ac:dyDescent="0.25">
      <c r="A644" s="92"/>
      <c r="C644" s="102"/>
      <c r="D644" s="6"/>
      <c r="E644" s="6"/>
      <c r="F644" s="6"/>
      <c r="G644" s="95">
        <f t="shared" si="130"/>
        <v>0</v>
      </c>
      <c r="H644" s="9"/>
      <c r="I644" s="9"/>
      <c r="J644" s="101">
        <f t="shared" si="131"/>
        <v>-43.980000000000004</v>
      </c>
      <c r="K644" s="104">
        <f t="shared" si="132"/>
        <v>-38.290092286261547</v>
      </c>
      <c r="L644" s="103">
        <f t="shared" si="133"/>
        <v>0</v>
      </c>
      <c r="M644" s="6">
        <v>642</v>
      </c>
      <c r="N644" s="105">
        <f t="shared" si="134"/>
        <v>70.879999999999981</v>
      </c>
      <c r="O644" s="105">
        <f t="shared" si="135"/>
        <v>114.85999999999999</v>
      </c>
      <c r="S644" s="145">
        <f t="shared" si="136"/>
        <v>0</v>
      </c>
      <c r="T644" s="149">
        <f t="shared" si="137"/>
        <v>0</v>
      </c>
      <c r="U644" s="6" t="e">
        <f t="shared" si="138"/>
        <v>#DIV/0!</v>
      </c>
      <c r="Z644">
        <f t="shared" si="127"/>
        <v>0</v>
      </c>
      <c r="AA644">
        <f t="shared" si="128"/>
        <v>0</v>
      </c>
      <c r="AB644">
        <f t="shared" si="129"/>
        <v>0</v>
      </c>
    </row>
    <row r="645" spans="1:28" x14ac:dyDescent="0.25">
      <c r="A645" s="92"/>
      <c r="C645" s="102"/>
      <c r="D645" s="6"/>
      <c r="E645" s="6"/>
      <c r="F645" s="6"/>
      <c r="G645" s="95">
        <f t="shared" si="130"/>
        <v>0</v>
      </c>
      <c r="H645" s="9"/>
      <c r="I645" s="9"/>
      <c r="J645" s="101">
        <f t="shared" si="131"/>
        <v>-43.980000000000004</v>
      </c>
      <c r="K645" s="104">
        <f t="shared" si="132"/>
        <v>-38.290092286261547</v>
      </c>
      <c r="L645" s="103">
        <f t="shared" si="133"/>
        <v>0</v>
      </c>
      <c r="M645" s="6">
        <v>643</v>
      </c>
      <c r="N645" s="105">
        <f t="shared" si="134"/>
        <v>70.879999999999981</v>
      </c>
      <c r="O645" s="105">
        <f t="shared" si="135"/>
        <v>114.85999999999999</v>
      </c>
      <c r="S645" s="145">
        <f t="shared" si="136"/>
        <v>0</v>
      </c>
      <c r="T645" s="149">
        <f t="shared" si="137"/>
        <v>0</v>
      </c>
      <c r="U645" s="6" t="e">
        <f t="shared" si="138"/>
        <v>#DIV/0!</v>
      </c>
      <c r="Z645">
        <f t="shared" si="127"/>
        <v>0</v>
      </c>
      <c r="AA645">
        <f t="shared" si="128"/>
        <v>0</v>
      </c>
      <c r="AB645">
        <f t="shared" si="129"/>
        <v>0</v>
      </c>
    </row>
    <row r="646" spans="1:28" x14ac:dyDescent="0.25">
      <c r="A646" s="92"/>
      <c r="C646" s="102"/>
      <c r="D646" s="6"/>
      <c r="E646" s="6"/>
      <c r="F646" s="6"/>
      <c r="G646" s="95">
        <f t="shared" si="130"/>
        <v>0</v>
      </c>
      <c r="H646" s="9"/>
      <c r="I646" s="9"/>
      <c r="J646" s="101">
        <f t="shared" si="131"/>
        <v>-43.980000000000004</v>
      </c>
      <c r="K646" s="104">
        <f t="shared" si="132"/>
        <v>-38.290092286261547</v>
      </c>
      <c r="L646" s="103">
        <f t="shared" si="133"/>
        <v>0</v>
      </c>
      <c r="M646" s="6">
        <v>644</v>
      </c>
      <c r="N646" s="105">
        <f t="shared" si="134"/>
        <v>70.879999999999981</v>
      </c>
      <c r="O646" s="105">
        <f t="shared" si="135"/>
        <v>114.85999999999999</v>
      </c>
      <c r="S646" s="145">
        <f t="shared" si="136"/>
        <v>0</v>
      </c>
      <c r="T646" s="149">
        <f t="shared" si="137"/>
        <v>0</v>
      </c>
      <c r="U646" s="6" t="e">
        <f t="shared" si="138"/>
        <v>#DIV/0!</v>
      </c>
      <c r="Z646">
        <f t="shared" si="127"/>
        <v>0</v>
      </c>
      <c r="AA646">
        <f t="shared" si="128"/>
        <v>0</v>
      </c>
      <c r="AB646">
        <f t="shared" si="129"/>
        <v>0</v>
      </c>
    </row>
    <row r="647" spans="1:28" x14ac:dyDescent="0.25">
      <c r="A647" s="92"/>
      <c r="C647" s="102"/>
      <c r="D647" s="6"/>
      <c r="E647" s="6"/>
      <c r="F647" s="6"/>
      <c r="G647" s="95">
        <f t="shared" si="130"/>
        <v>0</v>
      </c>
      <c r="H647" s="9"/>
      <c r="I647" s="9"/>
      <c r="J647" s="101">
        <f t="shared" si="131"/>
        <v>-43.980000000000004</v>
      </c>
      <c r="K647" s="104">
        <f t="shared" si="132"/>
        <v>-38.290092286261547</v>
      </c>
      <c r="L647" s="103">
        <f t="shared" si="133"/>
        <v>0</v>
      </c>
      <c r="M647" s="6">
        <v>645</v>
      </c>
      <c r="N647" s="105">
        <f t="shared" si="134"/>
        <v>70.879999999999981</v>
      </c>
      <c r="O647" s="105">
        <f t="shared" si="135"/>
        <v>114.85999999999999</v>
      </c>
      <c r="S647" s="145">
        <f t="shared" si="136"/>
        <v>0</v>
      </c>
      <c r="T647" s="149">
        <f t="shared" si="137"/>
        <v>0</v>
      </c>
      <c r="U647" s="6" t="e">
        <f t="shared" si="138"/>
        <v>#DIV/0!</v>
      </c>
      <c r="Z647">
        <f t="shared" si="127"/>
        <v>0</v>
      </c>
      <c r="AA647">
        <f t="shared" si="128"/>
        <v>0</v>
      </c>
      <c r="AB647">
        <f t="shared" si="129"/>
        <v>0</v>
      </c>
    </row>
    <row r="648" spans="1:28" x14ac:dyDescent="0.25">
      <c r="A648" s="92"/>
      <c r="C648" s="102"/>
      <c r="D648" s="6"/>
      <c r="E648" s="6"/>
      <c r="F648" s="6"/>
      <c r="G648" s="95">
        <f t="shared" si="130"/>
        <v>0</v>
      </c>
      <c r="H648" s="9"/>
      <c r="I648" s="9"/>
      <c r="J648" s="101">
        <f t="shared" si="131"/>
        <v>-43.980000000000004</v>
      </c>
      <c r="K648" s="104">
        <f t="shared" si="132"/>
        <v>-38.290092286261547</v>
      </c>
      <c r="L648" s="103">
        <f t="shared" si="133"/>
        <v>0</v>
      </c>
      <c r="M648" s="6">
        <v>646</v>
      </c>
      <c r="N648" s="105">
        <f t="shared" si="134"/>
        <v>70.879999999999981</v>
      </c>
      <c r="O648" s="105">
        <f t="shared" si="135"/>
        <v>114.85999999999999</v>
      </c>
      <c r="S648" s="145">
        <f t="shared" si="136"/>
        <v>0</v>
      </c>
      <c r="T648" s="149">
        <f t="shared" si="137"/>
        <v>0</v>
      </c>
      <c r="U648" s="6" t="e">
        <f t="shared" si="138"/>
        <v>#DIV/0!</v>
      </c>
      <c r="Z648">
        <f t="shared" si="127"/>
        <v>0</v>
      </c>
      <c r="AA648">
        <f t="shared" si="128"/>
        <v>0</v>
      </c>
      <c r="AB648">
        <f t="shared" si="129"/>
        <v>0</v>
      </c>
    </row>
    <row r="649" spans="1:28" x14ac:dyDescent="0.25">
      <c r="A649" s="92"/>
      <c r="C649" s="102"/>
      <c r="D649" s="6"/>
      <c r="E649" s="6"/>
      <c r="F649" s="6"/>
      <c r="G649" s="95">
        <f t="shared" si="130"/>
        <v>0</v>
      </c>
      <c r="H649" s="9"/>
      <c r="I649" s="9"/>
      <c r="J649" s="101">
        <f t="shared" si="131"/>
        <v>-43.980000000000004</v>
      </c>
      <c r="K649" s="104">
        <f t="shared" si="132"/>
        <v>-38.290092286261547</v>
      </c>
      <c r="L649" s="103">
        <f t="shared" si="133"/>
        <v>0</v>
      </c>
      <c r="M649" s="6">
        <v>647</v>
      </c>
      <c r="N649" s="105">
        <f t="shared" si="134"/>
        <v>70.879999999999981</v>
      </c>
      <c r="O649" s="105">
        <f t="shared" si="135"/>
        <v>114.85999999999999</v>
      </c>
      <c r="S649" s="145">
        <f t="shared" si="136"/>
        <v>0</v>
      </c>
      <c r="T649" s="149">
        <f t="shared" si="137"/>
        <v>0</v>
      </c>
      <c r="U649" s="6" t="e">
        <f t="shared" si="138"/>
        <v>#DIV/0!</v>
      </c>
      <c r="Z649">
        <f t="shared" si="127"/>
        <v>0</v>
      </c>
      <c r="AA649">
        <f t="shared" si="128"/>
        <v>0</v>
      </c>
      <c r="AB649">
        <f t="shared" si="129"/>
        <v>0</v>
      </c>
    </row>
    <row r="650" spans="1:28" x14ac:dyDescent="0.25">
      <c r="A650" s="92"/>
      <c r="C650" s="102"/>
      <c r="D650" s="6"/>
      <c r="E650" s="6"/>
      <c r="F650" s="6"/>
      <c r="G650" s="95">
        <f t="shared" si="130"/>
        <v>0</v>
      </c>
      <c r="H650" s="9"/>
      <c r="I650" s="9"/>
      <c r="J650" s="101">
        <f t="shared" si="131"/>
        <v>-43.980000000000004</v>
      </c>
      <c r="K650" s="104">
        <f t="shared" si="132"/>
        <v>-38.290092286261547</v>
      </c>
      <c r="L650" s="103">
        <f t="shared" si="133"/>
        <v>0</v>
      </c>
      <c r="M650" s="6">
        <v>648</v>
      </c>
      <c r="N650" s="105">
        <f t="shared" si="134"/>
        <v>70.879999999999981</v>
      </c>
      <c r="O650" s="105">
        <f t="shared" si="135"/>
        <v>114.85999999999999</v>
      </c>
      <c r="S650" s="145">
        <f t="shared" si="136"/>
        <v>0</v>
      </c>
      <c r="T650" s="149">
        <f t="shared" si="137"/>
        <v>0</v>
      </c>
      <c r="U650" s="6" t="e">
        <f t="shared" si="138"/>
        <v>#DIV/0!</v>
      </c>
      <c r="Z650">
        <f t="shared" si="127"/>
        <v>0</v>
      </c>
      <c r="AA650">
        <f t="shared" si="128"/>
        <v>0</v>
      </c>
      <c r="AB650">
        <f t="shared" si="129"/>
        <v>0</v>
      </c>
    </row>
    <row r="651" spans="1:28" x14ac:dyDescent="0.25">
      <c r="A651" s="92"/>
      <c r="C651" s="102"/>
      <c r="D651" s="6"/>
      <c r="E651" s="6"/>
      <c r="F651" s="6"/>
      <c r="G651" s="95">
        <f t="shared" si="130"/>
        <v>0</v>
      </c>
      <c r="H651" s="9"/>
      <c r="I651" s="9"/>
      <c r="J651" s="101">
        <f t="shared" si="131"/>
        <v>-43.980000000000004</v>
      </c>
      <c r="K651" s="104">
        <f t="shared" si="132"/>
        <v>-38.290092286261547</v>
      </c>
      <c r="L651" s="103">
        <f t="shared" si="133"/>
        <v>0</v>
      </c>
      <c r="M651" s="6">
        <v>649</v>
      </c>
      <c r="N651" s="105">
        <f t="shared" si="134"/>
        <v>70.879999999999981</v>
      </c>
      <c r="O651" s="105">
        <f t="shared" si="135"/>
        <v>114.85999999999999</v>
      </c>
      <c r="S651" s="145">
        <f t="shared" si="136"/>
        <v>0</v>
      </c>
      <c r="T651" s="149">
        <f t="shared" si="137"/>
        <v>0</v>
      </c>
      <c r="U651" s="6" t="e">
        <f t="shared" si="138"/>
        <v>#DIV/0!</v>
      </c>
      <c r="Z651">
        <f t="shared" si="127"/>
        <v>0</v>
      </c>
      <c r="AA651">
        <f t="shared" si="128"/>
        <v>0</v>
      </c>
      <c r="AB651">
        <f t="shared" si="129"/>
        <v>0</v>
      </c>
    </row>
    <row r="652" spans="1:28" x14ac:dyDescent="0.25">
      <c r="A652" s="92"/>
      <c r="C652" s="102"/>
      <c r="D652" s="6"/>
      <c r="E652" s="6"/>
      <c r="F652" s="6"/>
      <c r="G652" s="95">
        <f t="shared" si="130"/>
        <v>0</v>
      </c>
      <c r="H652" s="9"/>
      <c r="I652" s="9"/>
      <c r="J652" s="101">
        <f t="shared" si="131"/>
        <v>-43.980000000000004</v>
      </c>
      <c r="K652" s="104">
        <f t="shared" si="132"/>
        <v>-38.290092286261547</v>
      </c>
      <c r="L652" s="103">
        <f t="shared" si="133"/>
        <v>0</v>
      </c>
      <c r="M652" s="6">
        <v>650</v>
      </c>
      <c r="N652" s="105">
        <f t="shared" si="134"/>
        <v>70.879999999999981</v>
      </c>
      <c r="O652" s="105">
        <f t="shared" si="135"/>
        <v>114.85999999999999</v>
      </c>
      <c r="S652" s="145">
        <f t="shared" si="136"/>
        <v>0</v>
      </c>
      <c r="T652" s="149">
        <f t="shared" si="137"/>
        <v>0</v>
      </c>
      <c r="U652" s="6" t="e">
        <f t="shared" si="138"/>
        <v>#DIV/0!</v>
      </c>
      <c r="Z652">
        <f t="shared" si="127"/>
        <v>0</v>
      </c>
      <c r="AA652">
        <f t="shared" si="128"/>
        <v>0</v>
      </c>
      <c r="AB652">
        <f t="shared" si="129"/>
        <v>0</v>
      </c>
    </row>
    <row r="653" spans="1:28" x14ac:dyDescent="0.25">
      <c r="A653" s="92"/>
      <c r="C653" s="102"/>
      <c r="D653" s="6"/>
      <c r="E653" s="6"/>
      <c r="F653" s="6"/>
      <c r="G653" s="95">
        <f t="shared" si="130"/>
        <v>0</v>
      </c>
      <c r="H653" s="9"/>
      <c r="I653" s="9"/>
      <c r="J653" s="101">
        <f t="shared" si="131"/>
        <v>-43.980000000000004</v>
      </c>
      <c r="K653" s="104">
        <f t="shared" si="132"/>
        <v>-38.290092286261547</v>
      </c>
      <c r="L653" s="103">
        <f t="shared" si="133"/>
        <v>0</v>
      </c>
      <c r="M653" s="6">
        <v>651</v>
      </c>
      <c r="N653" s="105">
        <f t="shared" si="134"/>
        <v>70.879999999999981</v>
      </c>
      <c r="O653" s="105">
        <f t="shared" si="135"/>
        <v>114.85999999999999</v>
      </c>
      <c r="S653" s="145">
        <f t="shared" si="136"/>
        <v>0</v>
      </c>
      <c r="T653" s="149">
        <f t="shared" si="137"/>
        <v>0</v>
      </c>
      <c r="U653" s="6" t="e">
        <f t="shared" si="138"/>
        <v>#DIV/0!</v>
      </c>
      <c r="Z653">
        <f t="shared" si="127"/>
        <v>0</v>
      </c>
      <c r="AA653">
        <f t="shared" si="128"/>
        <v>0</v>
      </c>
      <c r="AB653">
        <f t="shared" si="129"/>
        <v>0</v>
      </c>
    </row>
    <row r="654" spans="1:28" x14ac:dyDescent="0.25">
      <c r="A654" s="92"/>
      <c r="C654" s="102"/>
      <c r="D654" s="6"/>
      <c r="E654" s="6"/>
      <c r="F654" s="6"/>
      <c r="G654" s="95">
        <f t="shared" si="130"/>
        <v>0</v>
      </c>
      <c r="H654" s="9"/>
      <c r="I654" s="9"/>
      <c r="J654" s="101">
        <f t="shared" si="131"/>
        <v>-43.980000000000004</v>
      </c>
      <c r="K654" s="104">
        <f t="shared" si="132"/>
        <v>-38.290092286261547</v>
      </c>
      <c r="L654" s="103">
        <f t="shared" si="133"/>
        <v>0</v>
      </c>
      <c r="M654" s="6">
        <v>652</v>
      </c>
      <c r="N654" s="105">
        <f t="shared" si="134"/>
        <v>70.879999999999981</v>
      </c>
      <c r="O654" s="105">
        <f t="shared" si="135"/>
        <v>114.85999999999999</v>
      </c>
      <c r="S654" s="145">
        <f t="shared" si="136"/>
        <v>0</v>
      </c>
      <c r="T654" s="149">
        <f t="shared" si="137"/>
        <v>0</v>
      </c>
      <c r="U654" s="6" t="e">
        <f t="shared" si="138"/>
        <v>#DIV/0!</v>
      </c>
      <c r="Z654">
        <f t="shared" si="127"/>
        <v>0</v>
      </c>
      <c r="AA654">
        <f t="shared" si="128"/>
        <v>0</v>
      </c>
      <c r="AB654">
        <f t="shared" si="129"/>
        <v>0</v>
      </c>
    </row>
    <row r="655" spans="1:28" x14ac:dyDescent="0.25">
      <c r="A655" s="92"/>
      <c r="C655" s="102"/>
      <c r="D655" s="6"/>
      <c r="E655" s="6"/>
      <c r="F655" s="6"/>
      <c r="G655" s="95">
        <f t="shared" si="130"/>
        <v>0</v>
      </c>
      <c r="H655" s="9"/>
      <c r="I655" s="9"/>
      <c r="J655" s="101">
        <f t="shared" si="131"/>
        <v>-43.980000000000004</v>
      </c>
      <c r="K655" s="104">
        <f t="shared" si="132"/>
        <v>-38.290092286261547</v>
      </c>
      <c r="L655" s="103">
        <f t="shared" si="133"/>
        <v>0</v>
      </c>
      <c r="M655" s="6">
        <v>653</v>
      </c>
      <c r="N655" s="105">
        <f t="shared" si="134"/>
        <v>70.879999999999981</v>
      </c>
      <c r="O655" s="105">
        <f t="shared" si="135"/>
        <v>114.85999999999999</v>
      </c>
      <c r="S655" s="145">
        <f t="shared" si="136"/>
        <v>0</v>
      </c>
      <c r="T655" s="149">
        <f t="shared" si="137"/>
        <v>0</v>
      </c>
      <c r="U655" s="6" t="e">
        <f t="shared" si="138"/>
        <v>#DIV/0!</v>
      </c>
      <c r="Z655">
        <f t="shared" si="127"/>
        <v>0</v>
      </c>
      <c r="AA655">
        <f t="shared" si="128"/>
        <v>0</v>
      </c>
      <c r="AB655">
        <f t="shared" si="129"/>
        <v>0</v>
      </c>
    </row>
    <row r="656" spans="1:28" x14ac:dyDescent="0.25">
      <c r="A656" s="92"/>
      <c r="C656" s="102"/>
      <c r="D656" s="6"/>
      <c r="E656" s="6"/>
      <c r="F656" s="6"/>
      <c r="G656" s="95">
        <f t="shared" si="130"/>
        <v>0</v>
      </c>
      <c r="H656" s="9"/>
      <c r="I656" s="9"/>
      <c r="J656" s="101">
        <f t="shared" si="131"/>
        <v>-43.980000000000004</v>
      </c>
      <c r="K656" s="104">
        <f t="shared" si="132"/>
        <v>-38.290092286261547</v>
      </c>
      <c r="L656" s="103">
        <f t="shared" si="133"/>
        <v>0</v>
      </c>
      <c r="M656" s="6">
        <v>654</v>
      </c>
      <c r="N656" s="105">
        <f t="shared" si="134"/>
        <v>70.879999999999981</v>
      </c>
      <c r="O656" s="105">
        <f t="shared" si="135"/>
        <v>114.85999999999999</v>
      </c>
      <c r="S656" s="145">
        <f t="shared" si="136"/>
        <v>0</v>
      </c>
      <c r="T656" s="149">
        <f t="shared" si="137"/>
        <v>0</v>
      </c>
      <c r="U656" s="6" t="e">
        <f t="shared" si="138"/>
        <v>#DIV/0!</v>
      </c>
      <c r="Z656">
        <f t="shared" si="127"/>
        <v>0</v>
      </c>
      <c r="AA656">
        <f t="shared" si="128"/>
        <v>0</v>
      </c>
      <c r="AB656">
        <f t="shared" si="129"/>
        <v>0</v>
      </c>
    </row>
    <row r="657" spans="1:28" x14ac:dyDescent="0.25">
      <c r="A657" s="92"/>
      <c r="C657" s="102"/>
      <c r="D657" s="6"/>
      <c r="E657" s="6"/>
      <c r="F657" s="6"/>
      <c r="G657" s="95">
        <f t="shared" si="130"/>
        <v>0</v>
      </c>
      <c r="H657" s="9"/>
      <c r="I657" s="9"/>
      <c r="J657" s="101">
        <f t="shared" si="131"/>
        <v>-43.980000000000004</v>
      </c>
      <c r="K657" s="104">
        <f t="shared" si="132"/>
        <v>-38.290092286261547</v>
      </c>
      <c r="L657" s="103">
        <f t="shared" si="133"/>
        <v>0</v>
      </c>
      <c r="M657" s="6">
        <v>655</v>
      </c>
      <c r="N657" s="105">
        <f t="shared" si="134"/>
        <v>70.879999999999981</v>
      </c>
      <c r="O657" s="105">
        <f t="shared" si="135"/>
        <v>114.85999999999999</v>
      </c>
      <c r="S657" s="145">
        <f t="shared" si="136"/>
        <v>0</v>
      </c>
      <c r="T657" s="149">
        <f t="shared" si="137"/>
        <v>0</v>
      </c>
      <c r="U657" s="6" t="e">
        <f t="shared" si="138"/>
        <v>#DIV/0!</v>
      </c>
      <c r="Z657">
        <f t="shared" si="127"/>
        <v>0</v>
      </c>
      <c r="AA657">
        <f t="shared" si="128"/>
        <v>0</v>
      </c>
      <c r="AB657">
        <f t="shared" si="129"/>
        <v>0</v>
      </c>
    </row>
    <row r="658" spans="1:28" x14ac:dyDescent="0.25">
      <c r="A658" s="92"/>
      <c r="C658" s="102"/>
      <c r="D658" s="6"/>
      <c r="E658" s="6"/>
      <c r="F658" s="6"/>
      <c r="G658" s="95">
        <f t="shared" si="130"/>
        <v>0</v>
      </c>
      <c r="H658" s="9"/>
      <c r="I658" s="9"/>
      <c r="J658" s="101">
        <f t="shared" si="131"/>
        <v>-43.980000000000004</v>
      </c>
      <c r="K658" s="104">
        <f t="shared" si="132"/>
        <v>-38.290092286261547</v>
      </c>
      <c r="L658" s="103">
        <f t="shared" si="133"/>
        <v>0</v>
      </c>
      <c r="M658" s="6">
        <v>656</v>
      </c>
      <c r="N658" s="105">
        <f t="shared" si="134"/>
        <v>70.879999999999981</v>
      </c>
      <c r="O658" s="105">
        <f t="shared" si="135"/>
        <v>114.85999999999999</v>
      </c>
      <c r="S658" s="145">
        <f t="shared" si="136"/>
        <v>0</v>
      </c>
      <c r="T658" s="149">
        <f t="shared" si="137"/>
        <v>0</v>
      </c>
      <c r="U658" s="6" t="e">
        <f t="shared" si="138"/>
        <v>#DIV/0!</v>
      </c>
      <c r="Z658">
        <f t="shared" si="127"/>
        <v>0</v>
      </c>
      <c r="AA658">
        <f t="shared" si="128"/>
        <v>0</v>
      </c>
      <c r="AB658">
        <f t="shared" si="129"/>
        <v>0</v>
      </c>
    </row>
    <row r="659" spans="1:28" x14ac:dyDescent="0.25">
      <c r="A659" s="92"/>
      <c r="C659" s="102"/>
      <c r="D659" s="6"/>
      <c r="E659" s="6"/>
      <c r="F659" s="6"/>
      <c r="G659" s="95">
        <f t="shared" si="130"/>
        <v>0</v>
      </c>
      <c r="H659" s="9"/>
      <c r="I659" s="9"/>
      <c r="J659" s="101">
        <f t="shared" si="131"/>
        <v>-43.980000000000004</v>
      </c>
      <c r="K659" s="104">
        <f t="shared" si="132"/>
        <v>-38.290092286261547</v>
      </c>
      <c r="L659" s="103">
        <f t="shared" si="133"/>
        <v>0</v>
      </c>
      <c r="M659" s="6">
        <v>657</v>
      </c>
      <c r="N659" s="105">
        <f t="shared" si="134"/>
        <v>70.879999999999981</v>
      </c>
      <c r="O659" s="105">
        <f t="shared" si="135"/>
        <v>114.85999999999999</v>
      </c>
      <c r="S659" s="145">
        <f t="shared" si="136"/>
        <v>0</v>
      </c>
      <c r="T659" s="149">
        <f t="shared" si="137"/>
        <v>0</v>
      </c>
      <c r="U659" s="6" t="e">
        <f t="shared" si="138"/>
        <v>#DIV/0!</v>
      </c>
      <c r="Z659">
        <f t="shared" si="127"/>
        <v>0</v>
      </c>
      <c r="AA659">
        <f t="shared" si="128"/>
        <v>0</v>
      </c>
      <c r="AB659">
        <f t="shared" si="129"/>
        <v>0</v>
      </c>
    </row>
    <row r="660" spans="1:28" x14ac:dyDescent="0.25">
      <c r="A660" s="92"/>
      <c r="C660" s="102"/>
      <c r="D660" s="6"/>
      <c r="E660" s="6"/>
      <c r="F660" s="6"/>
      <c r="G660" s="95">
        <f t="shared" si="130"/>
        <v>0</v>
      </c>
      <c r="H660" s="9"/>
      <c r="I660" s="9"/>
      <c r="J660" s="101">
        <f t="shared" si="131"/>
        <v>-43.980000000000004</v>
      </c>
      <c r="K660" s="104">
        <f t="shared" si="132"/>
        <v>-38.290092286261547</v>
      </c>
      <c r="L660" s="103">
        <f t="shared" si="133"/>
        <v>0</v>
      </c>
      <c r="M660" s="6">
        <v>658</v>
      </c>
      <c r="N660" s="105">
        <f t="shared" si="134"/>
        <v>70.879999999999981</v>
      </c>
      <c r="O660" s="105">
        <f t="shared" si="135"/>
        <v>114.85999999999999</v>
      </c>
      <c r="S660" s="145">
        <f t="shared" si="136"/>
        <v>0</v>
      </c>
      <c r="T660" s="149">
        <f t="shared" si="137"/>
        <v>0</v>
      </c>
      <c r="U660" s="6" t="e">
        <f t="shared" si="138"/>
        <v>#DIV/0!</v>
      </c>
      <c r="Z660">
        <f t="shared" si="127"/>
        <v>0</v>
      </c>
      <c r="AA660">
        <f t="shared" si="128"/>
        <v>0</v>
      </c>
      <c r="AB660">
        <f t="shared" si="129"/>
        <v>0</v>
      </c>
    </row>
    <row r="661" spans="1:28" x14ac:dyDescent="0.25">
      <c r="A661" s="92"/>
      <c r="C661" s="102"/>
      <c r="D661" s="6"/>
      <c r="E661" s="6"/>
      <c r="F661" s="6"/>
      <c r="G661" s="95">
        <f t="shared" si="130"/>
        <v>0</v>
      </c>
      <c r="H661" s="9"/>
      <c r="I661" s="9"/>
      <c r="J661" s="101">
        <f t="shared" si="131"/>
        <v>-43.980000000000004</v>
      </c>
      <c r="K661" s="104">
        <f t="shared" si="132"/>
        <v>-38.290092286261547</v>
      </c>
      <c r="L661" s="103">
        <f t="shared" si="133"/>
        <v>0</v>
      </c>
      <c r="M661" s="6">
        <v>659</v>
      </c>
      <c r="N661" s="105">
        <f t="shared" si="134"/>
        <v>70.879999999999981</v>
      </c>
      <c r="O661" s="105">
        <f t="shared" si="135"/>
        <v>114.85999999999999</v>
      </c>
      <c r="S661" s="145">
        <f t="shared" si="136"/>
        <v>0</v>
      </c>
      <c r="T661" s="149">
        <f t="shared" si="137"/>
        <v>0</v>
      </c>
      <c r="U661" s="6" t="e">
        <f t="shared" si="138"/>
        <v>#DIV/0!</v>
      </c>
      <c r="Z661">
        <f t="shared" si="127"/>
        <v>0</v>
      </c>
      <c r="AA661">
        <f t="shared" si="128"/>
        <v>0</v>
      </c>
      <c r="AB661">
        <f t="shared" si="129"/>
        <v>0</v>
      </c>
    </row>
    <row r="662" spans="1:28" x14ac:dyDescent="0.25">
      <c r="A662" s="92"/>
      <c r="C662" s="102"/>
      <c r="D662" s="6"/>
      <c r="E662" s="6"/>
      <c r="F662" s="6"/>
      <c r="G662" s="95">
        <f t="shared" si="130"/>
        <v>0</v>
      </c>
      <c r="H662" s="9"/>
      <c r="I662" s="9"/>
      <c r="J662" s="101">
        <f t="shared" si="131"/>
        <v>-43.980000000000004</v>
      </c>
      <c r="K662" s="104">
        <f t="shared" si="132"/>
        <v>-38.290092286261547</v>
      </c>
      <c r="L662" s="103">
        <f t="shared" si="133"/>
        <v>0</v>
      </c>
      <c r="M662" s="6">
        <v>660</v>
      </c>
      <c r="N662" s="105">
        <f t="shared" si="134"/>
        <v>70.879999999999981</v>
      </c>
      <c r="O662" s="105">
        <f t="shared" si="135"/>
        <v>114.85999999999999</v>
      </c>
      <c r="S662" s="145">
        <f t="shared" si="136"/>
        <v>0</v>
      </c>
      <c r="T662" s="149">
        <f t="shared" si="137"/>
        <v>0</v>
      </c>
      <c r="U662" s="6" t="e">
        <f t="shared" si="138"/>
        <v>#DIV/0!</v>
      </c>
      <c r="Z662">
        <f t="shared" si="127"/>
        <v>0</v>
      </c>
      <c r="AA662">
        <f t="shared" si="128"/>
        <v>0</v>
      </c>
      <c r="AB662">
        <f t="shared" si="129"/>
        <v>0</v>
      </c>
    </row>
    <row r="663" spans="1:28" x14ac:dyDescent="0.25">
      <c r="A663" s="92"/>
      <c r="C663" s="102"/>
      <c r="D663" s="6"/>
      <c r="E663" s="6"/>
      <c r="F663" s="6"/>
      <c r="G663" s="95">
        <f t="shared" si="130"/>
        <v>0</v>
      </c>
      <c r="H663" s="9"/>
      <c r="I663" s="9"/>
      <c r="J663" s="101">
        <f t="shared" si="131"/>
        <v>-43.980000000000004</v>
      </c>
      <c r="K663" s="104">
        <f t="shared" si="132"/>
        <v>-38.290092286261547</v>
      </c>
      <c r="L663" s="103">
        <f t="shared" si="133"/>
        <v>0</v>
      </c>
      <c r="M663" s="6">
        <v>661</v>
      </c>
      <c r="N663" s="105">
        <f t="shared" si="134"/>
        <v>70.879999999999981</v>
      </c>
      <c r="O663" s="105">
        <f t="shared" si="135"/>
        <v>114.85999999999999</v>
      </c>
      <c r="S663" s="145">
        <f t="shared" si="136"/>
        <v>0</v>
      </c>
      <c r="T663" s="149">
        <f t="shared" si="137"/>
        <v>0</v>
      </c>
      <c r="U663" s="6" t="e">
        <f t="shared" si="138"/>
        <v>#DIV/0!</v>
      </c>
      <c r="Z663">
        <f t="shared" si="127"/>
        <v>0</v>
      </c>
      <c r="AA663">
        <f t="shared" si="128"/>
        <v>0</v>
      </c>
      <c r="AB663">
        <f t="shared" si="129"/>
        <v>0</v>
      </c>
    </row>
    <row r="664" spans="1:28" x14ac:dyDescent="0.25">
      <c r="A664" s="92"/>
      <c r="C664" s="102"/>
      <c r="D664" s="6"/>
      <c r="E664" s="6"/>
      <c r="F664" s="6"/>
      <c r="G664" s="95">
        <f t="shared" si="130"/>
        <v>0</v>
      </c>
      <c r="H664" s="9"/>
      <c r="I664" s="9"/>
      <c r="J664" s="101">
        <f t="shared" si="131"/>
        <v>-43.980000000000004</v>
      </c>
      <c r="K664" s="104">
        <f t="shared" si="132"/>
        <v>-38.290092286261547</v>
      </c>
      <c r="L664" s="103">
        <f t="shared" si="133"/>
        <v>0</v>
      </c>
      <c r="M664" s="6">
        <v>662</v>
      </c>
      <c r="N664" s="105">
        <f t="shared" si="134"/>
        <v>70.879999999999981</v>
      </c>
      <c r="O664" s="105">
        <f t="shared" si="135"/>
        <v>114.85999999999999</v>
      </c>
      <c r="S664" s="145">
        <f t="shared" si="136"/>
        <v>0</v>
      </c>
      <c r="T664" s="149">
        <f t="shared" si="137"/>
        <v>0</v>
      </c>
      <c r="U664" s="6" t="e">
        <f t="shared" si="138"/>
        <v>#DIV/0!</v>
      </c>
      <c r="Z664">
        <f t="shared" si="127"/>
        <v>0</v>
      </c>
      <c r="AA664">
        <f t="shared" si="128"/>
        <v>0</v>
      </c>
      <c r="AB664">
        <f t="shared" si="129"/>
        <v>0</v>
      </c>
    </row>
    <row r="665" spans="1:28" x14ac:dyDescent="0.25">
      <c r="A665" s="92"/>
      <c r="C665" s="102"/>
      <c r="D665" s="6"/>
      <c r="E665" s="6"/>
      <c r="F665" s="6"/>
      <c r="G665" s="95">
        <f t="shared" si="130"/>
        <v>0</v>
      </c>
      <c r="H665" s="9"/>
      <c r="I665" s="9"/>
      <c r="J665" s="101">
        <f t="shared" si="131"/>
        <v>-43.980000000000004</v>
      </c>
      <c r="K665" s="104">
        <f t="shared" si="132"/>
        <v>-38.290092286261547</v>
      </c>
      <c r="L665" s="103">
        <f t="shared" si="133"/>
        <v>0</v>
      </c>
      <c r="M665" s="6">
        <v>663</v>
      </c>
      <c r="N665" s="105">
        <f t="shared" si="134"/>
        <v>70.879999999999981</v>
      </c>
      <c r="O665" s="105">
        <f t="shared" si="135"/>
        <v>114.85999999999999</v>
      </c>
      <c r="S665" s="145">
        <f t="shared" si="136"/>
        <v>0</v>
      </c>
      <c r="T665" s="149">
        <f t="shared" si="137"/>
        <v>0</v>
      </c>
      <c r="U665" s="6" t="e">
        <f t="shared" si="138"/>
        <v>#DIV/0!</v>
      </c>
      <c r="Z665">
        <f t="shared" si="127"/>
        <v>0</v>
      </c>
      <c r="AA665">
        <f t="shared" si="128"/>
        <v>0</v>
      </c>
      <c r="AB665">
        <f t="shared" si="129"/>
        <v>0</v>
      </c>
    </row>
    <row r="666" spans="1:28" x14ac:dyDescent="0.25">
      <c r="A666" s="92"/>
      <c r="C666" s="102"/>
      <c r="D666" s="6"/>
      <c r="E666" s="6"/>
      <c r="F666" s="6"/>
      <c r="G666" s="95">
        <f t="shared" si="130"/>
        <v>0</v>
      </c>
      <c r="H666" s="9"/>
      <c r="I666" s="9"/>
      <c r="J666" s="101">
        <f t="shared" si="131"/>
        <v>-43.980000000000004</v>
      </c>
      <c r="K666" s="104">
        <f t="shared" si="132"/>
        <v>-38.290092286261547</v>
      </c>
      <c r="L666" s="103">
        <f t="shared" si="133"/>
        <v>0</v>
      </c>
      <c r="M666" s="6">
        <v>664</v>
      </c>
      <c r="N666" s="105">
        <f t="shared" si="134"/>
        <v>70.879999999999981</v>
      </c>
      <c r="O666" s="105">
        <f t="shared" si="135"/>
        <v>114.85999999999999</v>
      </c>
      <c r="S666" s="145">
        <f t="shared" si="136"/>
        <v>0</v>
      </c>
      <c r="T666" s="149">
        <f t="shared" si="137"/>
        <v>0</v>
      </c>
      <c r="U666" s="6" t="e">
        <f t="shared" si="138"/>
        <v>#DIV/0!</v>
      </c>
      <c r="Z666">
        <f t="shared" si="127"/>
        <v>0</v>
      </c>
      <c r="AA666">
        <f t="shared" si="128"/>
        <v>0</v>
      </c>
      <c r="AB666">
        <f t="shared" si="129"/>
        <v>0</v>
      </c>
    </row>
    <row r="667" spans="1:28" x14ac:dyDescent="0.25">
      <c r="A667" s="92"/>
      <c r="C667" s="102"/>
      <c r="D667" s="6"/>
      <c r="E667" s="6"/>
      <c r="F667" s="6"/>
      <c r="G667" s="95">
        <f t="shared" si="130"/>
        <v>0</v>
      </c>
      <c r="H667" s="9"/>
      <c r="I667" s="9"/>
      <c r="J667" s="101">
        <f t="shared" si="131"/>
        <v>-43.980000000000004</v>
      </c>
      <c r="K667" s="104">
        <f t="shared" si="132"/>
        <v>-38.290092286261547</v>
      </c>
      <c r="L667" s="103">
        <f t="shared" si="133"/>
        <v>0</v>
      </c>
      <c r="M667" s="6">
        <v>665</v>
      </c>
      <c r="N667" s="105">
        <f t="shared" si="134"/>
        <v>70.879999999999981</v>
      </c>
      <c r="O667" s="105">
        <f t="shared" si="135"/>
        <v>114.85999999999999</v>
      </c>
      <c r="S667" s="145">
        <f t="shared" si="136"/>
        <v>0</v>
      </c>
      <c r="T667" s="149">
        <f t="shared" si="137"/>
        <v>0</v>
      </c>
      <c r="U667" s="6" t="e">
        <f t="shared" si="138"/>
        <v>#DIV/0!</v>
      </c>
      <c r="Z667">
        <f t="shared" si="127"/>
        <v>0</v>
      </c>
      <c r="AA667">
        <f t="shared" si="128"/>
        <v>0</v>
      </c>
      <c r="AB667">
        <f t="shared" si="129"/>
        <v>0</v>
      </c>
    </row>
    <row r="668" spans="1:28" x14ac:dyDescent="0.25">
      <c r="A668" s="92"/>
      <c r="C668" s="102"/>
      <c r="D668" s="6"/>
      <c r="E668" s="6"/>
      <c r="F668" s="6"/>
      <c r="G668" s="95">
        <f t="shared" si="130"/>
        <v>0</v>
      </c>
      <c r="H668" s="9"/>
      <c r="I668" s="9"/>
      <c r="J668" s="101">
        <f t="shared" si="131"/>
        <v>-43.980000000000004</v>
      </c>
      <c r="K668" s="104">
        <f t="shared" si="132"/>
        <v>-38.290092286261547</v>
      </c>
      <c r="L668" s="103">
        <f t="shared" si="133"/>
        <v>0</v>
      </c>
      <c r="M668" s="6">
        <v>666</v>
      </c>
      <c r="N668" s="105">
        <f t="shared" si="134"/>
        <v>70.879999999999981</v>
      </c>
      <c r="O668" s="105">
        <f t="shared" si="135"/>
        <v>114.85999999999999</v>
      </c>
      <c r="S668" s="145">
        <f t="shared" si="136"/>
        <v>0</v>
      </c>
      <c r="T668" s="149">
        <f t="shared" si="137"/>
        <v>0</v>
      </c>
      <c r="U668" s="6" t="e">
        <f t="shared" si="138"/>
        <v>#DIV/0!</v>
      </c>
      <c r="Z668">
        <f t="shared" si="127"/>
        <v>0</v>
      </c>
      <c r="AA668">
        <f t="shared" si="128"/>
        <v>0</v>
      </c>
      <c r="AB668">
        <f t="shared" si="129"/>
        <v>0</v>
      </c>
    </row>
    <row r="669" spans="1:28" x14ac:dyDescent="0.25">
      <c r="A669" s="92"/>
      <c r="C669" s="102"/>
      <c r="D669" s="6"/>
      <c r="E669" s="6"/>
      <c r="F669" s="6"/>
      <c r="G669" s="95">
        <f t="shared" si="130"/>
        <v>0</v>
      </c>
      <c r="H669" s="9"/>
      <c r="I669" s="9"/>
      <c r="J669" s="101">
        <f t="shared" si="131"/>
        <v>-43.980000000000004</v>
      </c>
      <c r="K669" s="104">
        <f t="shared" si="132"/>
        <v>-38.290092286261547</v>
      </c>
      <c r="L669" s="103">
        <f t="shared" si="133"/>
        <v>0</v>
      </c>
      <c r="M669" s="6">
        <v>667</v>
      </c>
      <c r="N669" s="105">
        <f t="shared" si="134"/>
        <v>70.879999999999981</v>
      </c>
      <c r="O669" s="105">
        <f t="shared" si="135"/>
        <v>114.85999999999999</v>
      </c>
      <c r="S669" s="145">
        <f t="shared" si="136"/>
        <v>0</v>
      </c>
      <c r="T669" s="149">
        <f t="shared" si="137"/>
        <v>0</v>
      </c>
      <c r="U669" s="6" t="e">
        <f t="shared" si="138"/>
        <v>#DIV/0!</v>
      </c>
      <c r="Z669">
        <f t="shared" ref="Z669:Z732" si="139">IF(P669="GG",G669-C669,0)</f>
        <v>0</v>
      </c>
      <c r="AA669">
        <f t="shared" ref="AA669:AA732" si="140">IF(P669="Pbet",G669-C669,0)</f>
        <v>0</v>
      </c>
      <c r="AB669">
        <f t="shared" ref="AB669:AB732" si="141">IF(P669="Stars",G669-C669,0)</f>
        <v>0</v>
      </c>
    </row>
    <row r="670" spans="1:28" x14ac:dyDescent="0.25">
      <c r="A670" s="92"/>
      <c r="C670" s="102"/>
      <c r="D670" s="6"/>
      <c r="E670" s="6"/>
      <c r="F670" s="6"/>
      <c r="G670" s="95">
        <f t="shared" si="130"/>
        <v>0</v>
      </c>
      <c r="H670" s="9"/>
      <c r="I670" s="9"/>
      <c r="J670" s="101">
        <f t="shared" si="131"/>
        <v>-43.980000000000004</v>
      </c>
      <c r="K670" s="104">
        <f t="shared" si="132"/>
        <v>-38.290092286261547</v>
      </c>
      <c r="L670" s="103">
        <f t="shared" si="133"/>
        <v>0</v>
      </c>
      <c r="M670" s="6">
        <v>668</v>
      </c>
      <c r="N670" s="105">
        <f t="shared" si="134"/>
        <v>70.879999999999981</v>
      </c>
      <c r="O670" s="105">
        <f t="shared" si="135"/>
        <v>114.85999999999999</v>
      </c>
      <c r="S670" s="145">
        <f t="shared" si="136"/>
        <v>0</v>
      </c>
      <c r="T670" s="149">
        <f t="shared" si="137"/>
        <v>0</v>
      </c>
      <c r="U670" s="6" t="e">
        <f t="shared" si="138"/>
        <v>#DIV/0!</v>
      </c>
      <c r="Z670">
        <f t="shared" si="139"/>
        <v>0</v>
      </c>
      <c r="AA670">
        <f t="shared" si="140"/>
        <v>0</v>
      </c>
      <c r="AB670">
        <f t="shared" si="141"/>
        <v>0</v>
      </c>
    </row>
    <row r="671" spans="1:28" x14ac:dyDescent="0.25">
      <c r="A671" s="92"/>
      <c r="C671" s="102"/>
      <c r="D671" s="6"/>
      <c r="E671" s="6"/>
      <c r="F671" s="6"/>
      <c r="G671" s="95">
        <f t="shared" si="130"/>
        <v>0</v>
      </c>
      <c r="H671" s="9"/>
      <c r="I671" s="9"/>
      <c r="J671" s="101">
        <f t="shared" si="131"/>
        <v>-43.980000000000004</v>
      </c>
      <c r="K671" s="104">
        <f t="shared" si="132"/>
        <v>-38.290092286261547</v>
      </c>
      <c r="L671" s="103">
        <f t="shared" si="133"/>
        <v>0</v>
      </c>
      <c r="M671" s="6">
        <v>669</v>
      </c>
      <c r="N671" s="105">
        <f t="shared" si="134"/>
        <v>70.879999999999981</v>
      </c>
      <c r="O671" s="105">
        <f t="shared" si="135"/>
        <v>114.85999999999999</v>
      </c>
      <c r="S671" s="145">
        <f t="shared" si="136"/>
        <v>0</v>
      </c>
      <c r="T671" s="149">
        <f t="shared" si="137"/>
        <v>0</v>
      </c>
      <c r="U671" s="6" t="e">
        <f t="shared" si="138"/>
        <v>#DIV/0!</v>
      </c>
      <c r="Z671">
        <f t="shared" si="139"/>
        <v>0</v>
      </c>
      <c r="AA671">
        <f t="shared" si="140"/>
        <v>0</v>
      </c>
      <c r="AB671">
        <f t="shared" si="141"/>
        <v>0</v>
      </c>
    </row>
    <row r="672" spans="1:28" x14ac:dyDescent="0.25">
      <c r="A672" s="92"/>
      <c r="C672" s="102"/>
      <c r="D672" s="6"/>
      <c r="E672" s="6"/>
      <c r="F672" s="6"/>
      <c r="G672" s="95">
        <f t="shared" si="130"/>
        <v>0</v>
      </c>
      <c r="H672" s="9"/>
      <c r="I672" s="9"/>
      <c r="J672" s="101">
        <f t="shared" si="131"/>
        <v>-43.980000000000004</v>
      </c>
      <c r="K672" s="104">
        <f t="shared" si="132"/>
        <v>-38.290092286261547</v>
      </c>
      <c r="L672" s="103">
        <f t="shared" si="133"/>
        <v>0</v>
      </c>
      <c r="M672" s="6">
        <v>670</v>
      </c>
      <c r="N672" s="105">
        <f t="shared" si="134"/>
        <v>70.879999999999981</v>
      </c>
      <c r="O672" s="105">
        <f t="shared" si="135"/>
        <v>114.85999999999999</v>
      </c>
      <c r="S672" s="145">
        <f t="shared" si="136"/>
        <v>0</v>
      </c>
      <c r="T672" s="149">
        <f t="shared" si="137"/>
        <v>0</v>
      </c>
      <c r="U672" s="6" t="e">
        <f t="shared" si="138"/>
        <v>#DIV/0!</v>
      </c>
      <c r="Z672">
        <f t="shared" si="139"/>
        <v>0</v>
      </c>
      <c r="AA672">
        <f t="shared" si="140"/>
        <v>0</v>
      </c>
      <c r="AB672">
        <f t="shared" si="141"/>
        <v>0</v>
      </c>
    </row>
    <row r="673" spans="1:28" x14ac:dyDescent="0.25">
      <c r="A673" s="92"/>
      <c r="C673" s="102"/>
      <c r="D673" s="6"/>
      <c r="E673" s="6"/>
      <c r="F673" s="6"/>
      <c r="G673" s="95">
        <f t="shared" si="130"/>
        <v>0</v>
      </c>
      <c r="H673" s="9"/>
      <c r="I673" s="9"/>
      <c r="J673" s="101">
        <f t="shared" si="131"/>
        <v>-43.980000000000004</v>
      </c>
      <c r="K673" s="104">
        <f t="shared" si="132"/>
        <v>-38.290092286261547</v>
      </c>
      <c r="L673" s="103">
        <f t="shared" si="133"/>
        <v>0</v>
      </c>
      <c r="M673" s="6">
        <v>671</v>
      </c>
      <c r="N673" s="105">
        <f t="shared" si="134"/>
        <v>70.879999999999981</v>
      </c>
      <c r="O673" s="105">
        <f t="shared" si="135"/>
        <v>114.85999999999999</v>
      </c>
      <c r="S673" s="145">
        <f t="shared" si="136"/>
        <v>0</v>
      </c>
      <c r="T673" s="149">
        <f t="shared" si="137"/>
        <v>0</v>
      </c>
      <c r="U673" s="6" t="e">
        <f t="shared" si="138"/>
        <v>#DIV/0!</v>
      </c>
      <c r="Z673">
        <f t="shared" si="139"/>
        <v>0</v>
      </c>
      <c r="AA673">
        <f t="shared" si="140"/>
        <v>0</v>
      </c>
      <c r="AB673">
        <f t="shared" si="141"/>
        <v>0</v>
      </c>
    </row>
    <row r="674" spans="1:28" x14ac:dyDescent="0.25">
      <c r="A674" s="92"/>
      <c r="C674" s="102"/>
      <c r="D674" s="6"/>
      <c r="E674" s="6"/>
      <c r="F674" s="6"/>
      <c r="G674" s="95">
        <f t="shared" si="130"/>
        <v>0</v>
      </c>
      <c r="H674" s="9"/>
      <c r="I674" s="9"/>
      <c r="J674" s="101">
        <f t="shared" si="131"/>
        <v>-43.980000000000004</v>
      </c>
      <c r="K674" s="104">
        <f t="shared" si="132"/>
        <v>-38.290092286261547</v>
      </c>
      <c r="L674" s="103">
        <f t="shared" si="133"/>
        <v>0</v>
      </c>
      <c r="M674" s="6">
        <v>672</v>
      </c>
      <c r="N674" s="105">
        <f t="shared" si="134"/>
        <v>70.879999999999981</v>
      </c>
      <c r="O674" s="105">
        <f t="shared" si="135"/>
        <v>114.85999999999999</v>
      </c>
      <c r="S674" s="145">
        <f t="shared" si="136"/>
        <v>0</v>
      </c>
      <c r="T674" s="149">
        <f t="shared" si="137"/>
        <v>0</v>
      </c>
      <c r="U674" s="6" t="e">
        <f t="shared" si="138"/>
        <v>#DIV/0!</v>
      </c>
      <c r="Z674">
        <f t="shared" si="139"/>
        <v>0</v>
      </c>
      <c r="AA674">
        <f t="shared" si="140"/>
        <v>0</v>
      </c>
      <c r="AB674">
        <f t="shared" si="141"/>
        <v>0</v>
      </c>
    </row>
    <row r="675" spans="1:28" x14ac:dyDescent="0.25">
      <c r="A675" s="92"/>
      <c r="C675" s="102"/>
      <c r="D675" s="6"/>
      <c r="E675" s="6"/>
      <c r="F675" s="6"/>
      <c r="G675" s="95">
        <f t="shared" si="130"/>
        <v>0</v>
      </c>
      <c r="H675" s="9"/>
      <c r="I675" s="9"/>
      <c r="J675" s="101">
        <f t="shared" si="131"/>
        <v>-43.980000000000004</v>
      </c>
      <c r="K675" s="104">
        <f t="shared" si="132"/>
        <v>-38.290092286261547</v>
      </c>
      <c r="L675" s="103">
        <f t="shared" si="133"/>
        <v>0</v>
      </c>
      <c r="M675" s="6">
        <v>673</v>
      </c>
      <c r="N675" s="105">
        <f t="shared" si="134"/>
        <v>70.879999999999981</v>
      </c>
      <c r="O675" s="105">
        <f t="shared" si="135"/>
        <v>114.85999999999999</v>
      </c>
      <c r="S675" s="145">
        <f t="shared" si="136"/>
        <v>0</v>
      </c>
      <c r="T675" s="149">
        <f t="shared" si="137"/>
        <v>0</v>
      </c>
      <c r="U675" s="6" t="e">
        <f t="shared" si="138"/>
        <v>#DIV/0!</v>
      </c>
      <c r="Z675">
        <f t="shared" si="139"/>
        <v>0</v>
      </c>
      <c r="AA675">
        <f t="shared" si="140"/>
        <v>0</v>
      </c>
      <c r="AB675">
        <f t="shared" si="141"/>
        <v>0</v>
      </c>
    </row>
    <row r="676" spans="1:28" x14ac:dyDescent="0.25">
      <c r="A676" s="92"/>
      <c r="C676" s="102"/>
      <c r="D676" s="6"/>
      <c r="E676" s="6"/>
      <c r="F676" s="6"/>
      <c r="G676" s="95">
        <f t="shared" si="130"/>
        <v>0</v>
      </c>
      <c r="H676" s="9"/>
      <c r="I676" s="9"/>
      <c r="J676" s="101">
        <f t="shared" si="131"/>
        <v>-43.980000000000004</v>
      </c>
      <c r="K676" s="104">
        <f t="shared" si="132"/>
        <v>-38.290092286261547</v>
      </c>
      <c r="L676" s="103">
        <f t="shared" si="133"/>
        <v>0</v>
      </c>
      <c r="M676" s="6">
        <v>674</v>
      </c>
      <c r="N676" s="105">
        <f t="shared" si="134"/>
        <v>70.879999999999981</v>
      </c>
      <c r="O676" s="105">
        <f t="shared" si="135"/>
        <v>114.85999999999999</v>
      </c>
      <c r="S676" s="145">
        <f t="shared" si="136"/>
        <v>0</v>
      </c>
      <c r="T676" s="149">
        <f t="shared" si="137"/>
        <v>0</v>
      </c>
      <c r="U676" s="6" t="e">
        <f t="shared" si="138"/>
        <v>#DIV/0!</v>
      </c>
      <c r="Z676">
        <f t="shared" si="139"/>
        <v>0</v>
      </c>
      <c r="AA676">
        <f t="shared" si="140"/>
        <v>0</v>
      </c>
      <c r="AB676">
        <f t="shared" si="141"/>
        <v>0</v>
      </c>
    </row>
    <row r="677" spans="1:28" x14ac:dyDescent="0.25">
      <c r="A677" s="92"/>
      <c r="C677" s="102"/>
      <c r="D677" s="6"/>
      <c r="E677" s="6"/>
      <c r="F677" s="6"/>
      <c r="G677" s="95">
        <f t="shared" si="130"/>
        <v>0</v>
      </c>
      <c r="H677" s="9"/>
      <c r="I677" s="9"/>
      <c r="J677" s="101">
        <f t="shared" si="131"/>
        <v>-43.980000000000004</v>
      </c>
      <c r="K677" s="104">
        <f t="shared" si="132"/>
        <v>-38.290092286261547</v>
      </c>
      <c r="L677" s="103">
        <f t="shared" si="133"/>
        <v>0</v>
      </c>
      <c r="M677" s="6">
        <v>675</v>
      </c>
      <c r="N677" s="105">
        <f t="shared" si="134"/>
        <v>70.879999999999981</v>
      </c>
      <c r="O677" s="105">
        <f t="shared" si="135"/>
        <v>114.85999999999999</v>
      </c>
      <c r="S677" s="145">
        <f t="shared" si="136"/>
        <v>0</v>
      </c>
      <c r="T677" s="149">
        <f t="shared" si="137"/>
        <v>0</v>
      </c>
      <c r="U677" s="6" t="e">
        <f t="shared" si="138"/>
        <v>#DIV/0!</v>
      </c>
      <c r="Z677">
        <f t="shared" si="139"/>
        <v>0</v>
      </c>
      <c r="AA677">
        <f t="shared" si="140"/>
        <v>0</v>
      </c>
      <c r="AB677">
        <f t="shared" si="141"/>
        <v>0</v>
      </c>
    </row>
    <row r="678" spans="1:28" x14ac:dyDescent="0.25">
      <c r="A678" s="92"/>
      <c r="C678" s="102"/>
      <c r="D678" s="6"/>
      <c r="E678" s="6"/>
      <c r="F678" s="6"/>
      <c r="G678" s="95">
        <f t="shared" si="130"/>
        <v>0</v>
      </c>
      <c r="H678" s="9"/>
      <c r="I678" s="9"/>
      <c r="J678" s="101">
        <f t="shared" si="131"/>
        <v>-43.980000000000004</v>
      </c>
      <c r="K678" s="104">
        <f t="shared" si="132"/>
        <v>-38.290092286261547</v>
      </c>
      <c r="L678" s="103">
        <f t="shared" si="133"/>
        <v>0</v>
      </c>
      <c r="M678" s="6">
        <v>676</v>
      </c>
      <c r="N678" s="105">
        <f t="shared" si="134"/>
        <v>70.879999999999981</v>
      </c>
      <c r="O678" s="105">
        <f t="shared" si="135"/>
        <v>114.85999999999999</v>
      </c>
      <c r="S678" s="145">
        <f t="shared" si="136"/>
        <v>0</v>
      </c>
      <c r="T678" s="149">
        <f t="shared" si="137"/>
        <v>0</v>
      </c>
      <c r="U678" s="6" t="e">
        <f t="shared" si="138"/>
        <v>#DIV/0!</v>
      </c>
      <c r="Z678">
        <f t="shared" si="139"/>
        <v>0</v>
      </c>
      <c r="AA678">
        <f t="shared" si="140"/>
        <v>0</v>
      </c>
      <c r="AB678">
        <f t="shared" si="141"/>
        <v>0</v>
      </c>
    </row>
    <row r="679" spans="1:28" x14ac:dyDescent="0.25">
      <c r="A679" s="92"/>
      <c r="C679" s="102"/>
      <c r="D679" s="6"/>
      <c r="E679" s="6"/>
      <c r="F679" s="6"/>
      <c r="G679" s="95">
        <f t="shared" si="130"/>
        <v>0</v>
      </c>
      <c r="H679" s="9"/>
      <c r="I679" s="9"/>
      <c r="J679" s="101">
        <f t="shared" si="131"/>
        <v>-43.980000000000004</v>
      </c>
      <c r="K679" s="104">
        <f t="shared" si="132"/>
        <v>-38.290092286261547</v>
      </c>
      <c r="L679" s="103">
        <f t="shared" si="133"/>
        <v>0</v>
      </c>
      <c r="M679" s="6">
        <v>677</v>
      </c>
      <c r="N679" s="105">
        <f t="shared" si="134"/>
        <v>70.879999999999981</v>
      </c>
      <c r="O679" s="105">
        <f t="shared" si="135"/>
        <v>114.85999999999999</v>
      </c>
      <c r="S679" s="145">
        <f t="shared" si="136"/>
        <v>0</v>
      </c>
      <c r="T679" s="149">
        <f t="shared" si="137"/>
        <v>0</v>
      </c>
      <c r="U679" s="6" t="e">
        <f t="shared" si="138"/>
        <v>#DIV/0!</v>
      </c>
      <c r="Z679">
        <f t="shared" si="139"/>
        <v>0</v>
      </c>
      <c r="AA679">
        <f t="shared" si="140"/>
        <v>0</v>
      </c>
      <c r="AB679">
        <f t="shared" si="141"/>
        <v>0</v>
      </c>
    </row>
    <row r="680" spans="1:28" x14ac:dyDescent="0.25">
      <c r="A680" s="92"/>
      <c r="C680" s="102"/>
      <c r="D680" s="6"/>
      <c r="E680" s="6"/>
      <c r="F680" s="6"/>
      <c r="G680" s="95">
        <f t="shared" si="130"/>
        <v>0</v>
      </c>
      <c r="H680" s="9"/>
      <c r="I680" s="9"/>
      <c r="J680" s="101">
        <f t="shared" si="131"/>
        <v>-43.980000000000004</v>
      </c>
      <c r="K680" s="104">
        <f t="shared" si="132"/>
        <v>-38.290092286261547</v>
      </c>
      <c r="L680" s="103">
        <f t="shared" si="133"/>
        <v>0</v>
      </c>
      <c r="M680" s="6">
        <v>678</v>
      </c>
      <c r="N680" s="105">
        <f t="shared" si="134"/>
        <v>70.879999999999981</v>
      </c>
      <c r="O680" s="105">
        <f t="shared" si="135"/>
        <v>114.85999999999999</v>
      </c>
      <c r="S680" s="145">
        <f t="shared" si="136"/>
        <v>0</v>
      </c>
      <c r="T680" s="149">
        <f t="shared" si="137"/>
        <v>0</v>
      </c>
      <c r="U680" s="6" t="e">
        <f t="shared" si="138"/>
        <v>#DIV/0!</v>
      </c>
      <c r="Z680">
        <f t="shared" si="139"/>
        <v>0</v>
      </c>
      <c r="AA680">
        <f t="shared" si="140"/>
        <v>0</v>
      </c>
      <c r="AB680">
        <f t="shared" si="141"/>
        <v>0</v>
      </c>
    </row>
    <row r="681" spans="1:28" x14ac:dyDescent="0.25">
      <c r="A681" s="92"/>
      <c r="C681" s="102"/>
      <c r="D681" s="6"/>
      <c r="E681" s="6"/>
      <c r="F681" s="6"/>
      <c r="G681" s="95">
        <f t="shared" si="130"/>
        <v>0</v>
      </c>
      <c r="H681" s="9"/>
      <c r="I681" s="9"/>
      <c r="J681" s="101">
        <f t="shared" si="131"/>
        <v>-43.980000000000004</v>
      </c>
      <c r="K681" s="104">
        <f t="shared" si="132"/>
        <v>-38.290092286261547</v>
      </c>
      <c r="L681" s="103">
        <f t="shared" si="133"/>
        <v>0</v>
      </c>
      <c r="M681" s="6">
        <v>679</v>
      </c>
      <c r="N681" s="105">
        <f t="shared" si="134"/>
        <v>70.879999999999981</v>
      </c>
      <c r="O681" s="105">
        <f t="shared" si="135"/>
        <v>114.85999999999999</v>
      </c>
      <c r="S681" s="145">
        <f t="shared" si="136"/>
        <v>0</v>
      </c>
      <c r="T681" s="149">
        <f t="shared" si="137"/>
        <v>0</v>
      </c>
      <c r="U681" s="6" t="e">
        <f t="shared" si="138"/>
        <v>#DIV/0!</v>
      </c>
      <c r="Z681">
        <f t="shared" si="139"/>
        <v>0</v>
      </c>
      <c r="AA681">
        <f t="shared" si="140"/>
        <v>0</v>
      </c>
      <c r="AB681">
        <f t="shared" si="141"/>
        <v>0</v>
      </c>
    </row>
    <row r="682" spans="1:28" x14ac:dyDescent="0.25">
      <c r="A682" s="92"/>
      <c r="C682" s="102"/>
      <c r="D682" s="6"/>
      <c r="E682" s="6"/>
      <c r="F682" s="6"/>
      <c r="G682" s="95">
        <f t="shared" si="130"/>
        <v>0</v>
      </c>
      <c r="H682" s="9"/>
      <c r="I682" s="9"/>
      <c r="J682" s="101">
        <f t="shared" si="131"/>
        <v>-43.980000000000004</v>
      </c>
      <c r="K682" s="104">
        <f t="shared" si="132"/>
        <v>-38.290092286261547</v>
      </c>
      <c r="L682" s="103">
        <f t="shared" si="133"/>
        <v>0</v>
      </c>
      <c r="M682" s="6">
        <v>680</v>
      </c>
      <c r="N682" s="105">
        <f t="shared" si="134"/>
        <v>70.879999999999981</v>
      </c>
      <c r="O682" s="105">
        <f t="shared" si="135"/>
        <v>114.85999999999999</v>
      </c>
      <c r="S682" s="145">
        <f t="shared" si="136"/>
        <v>0</v>
      </c>
      <c r="T682" s="149">
        <f t="shared" si="137"/>
        <v>0</v>
      </c>
      <c r="U682" s="6" t="e">
        <f t="shared" si="138"/>
        <v>#DIV/0!</v>
      </c>
      <c r="Z682">
        <f t="shared" si="139"/>
        <v>0</v>
      </c>
      <c r="AA682">
        <f t="shared" si="140"/>
        <v>0</v>
      </c>
      <c r="AB682">
        <f t="shared" si="141"/>
        <v>0</v>
      </c>
    </row>
    <row r="683" spans="1:28" x14ac:dyDescent="0.25">
      <c r="A683" s="92"/>
      <c r="C683" s="102"/>
      <c r="D683" s="6"/>
      <c r="E683" s="6"/>
      <c r="F683" s="6"/>
      <c r="G683" s="95">
        <f t="shared" si="130"/>
        <v>0</v>
      </c>
      <c r="H683" s="9"/>
      <c r="I683" s="9"/>
      <c r="J683" s="101">
        <f t="shared" si="131"/>
        <v>-43.980000000000004</v>
      </c>
      <c r="K683" s="104">
        <f t="shared" si="132"/>
        <v>-38.290092286261547</v>
      </c>
      <c r="L683" s="103">
        <f t="shared" si="133"/>
        <v>0</v>
      </c>
      <c r="M683" s="6">
        <v>681</v>
      </c>
      <c r="N683" s="105">
        <f t="shared" si="134"/>
        <v>70.879999999999981</v>
      </c>
      <c r="O683" s="105">
        <f t="shared" si="135"/>
        <v>114.85999999999999</v>
      </c>
      <c r="S683" s="145">
        <f t="shared" si="136"/>
        <v>0</v>
      </c>
      <c r="T683" s="149">
        <f t="shared" si="137"/>
        <v>0</v>
      </c>
      <c r="U683" s="6" t="e">
        <f t="shared" si="138"/>
        <v>#DIV/0!</v>
      </c>
      <c r="Z683">
        <f t="shared" si="139"/>
        <v>0</v>
      </c>
      <c r="AA683">
        <f t="shared" si="140"/>
        <v>0</v>
      </c>
      <c r="AB683">
        <f t="shared" si="141"/>
        <v>0</v>
      </c>
    </row>
    <row r="684" spans="1:28" x14ac:dyDescent="0.25">
      <c r="A684" s="92"/>
      <c r="C684" s="102"/>
      <c r="D684" s="6"/>
      <c r="E684" s="6"/>
      <c r="F684" s="6"/>
      <c r="G684" s="95">
        <f t="shared" si="130"/>
        <v>0</v>
      </c>
      <c r="H684" s="9"/>
      <c r="I684" s="9"/>
      <c r="J684" s="101">
        <f t="shared" si="131"/>
        <v>-43.980000000000004</v>
      </c>
      <c r="K684" s="104">
        <f t="shared" si="132"/>
        <v>-38.290092286261547</v>
      </c>
      <c r="L684" s="103">
        <f t="shared" si="133"/>
        <v>0</v>
      </c>
      <c r="M684" s="6">
        <v>682</v>
      </c>
      <c r="N684" s="105">
        <f t="shared" si="134"/>
        <v>70.879999999999981</v>
      </c>
      <c r="O684" s="105">
        <f t="shared" si="135"/>
        <v>114.85999999999999</v>
      </c>
      <c r="S684" s="145">
        <f t="shared" si="136"/>
        <v>0</v>
      </c>
      <c r="T684" s="149">
        <f t="shared" si="137"/>
        <v>0</v>
      </c>
      <c r="U684" s="6" t="e">
        <f t="shared" si="138"/>
        <v>#DIV/0!</v>
      </c>
      <c r="Z684">
        <f t="shared" si="139"/>
        <v>0</v>
      </c>
      <c r="AA684">
        <f t="shared" si="140"/>
        <v>0</v>
      </c>
      <c r="AB684">
        <f t="shared" si="141"/>
        <v>0</v>
      </c>
    </row>
    <row r="685" spans="1:28" x14ac:dyDescent="0.25">
      <c r="A685" s="92"/>
      <c r="C685" s="102"/>
      <c r="D685" s="6"/>
      <c r="E685" s="6"/>
      <c r="F685" s="6"/>
      <c r="G685" s="95">
        <f t="shared" si="130"/>
        <v>0</v>
      </c>
      <c r="H685" s="9"/>
      <c r="I685" s="9"/>
      <c r="J685" s="101">
        <f t="shared" si="131"/>
        <v>-43.980000000000004</v>
      </c>
      <c r="K685" s="104">
        <f t="shared" si="132"/>
        <v>-38.290092286261547</v>
      </c>
      <c r="L685" s="103">
        <f t="shared" si="133"/>
        <v>0</v>
      </c>
      <c r="M685" s="6">
        <v>683</v>
      </c>
      <c r="N685" s="105">
        <f t="shared" si="134"/>
        <v>70.879999999999981</v>
      </c>
      <c r="O685" s="105">
        <f t="shared" si="135"/>
        <v>114.85999999999999</v>
      </c>
      <c r="S685" s="145">
        <f t="shared" si="136"/>
        <v>0</v>
      </c>
      <c r="T685" s="149">
        <f t="shared" si="137"/>
        <v>0</v>
      </c>
      <c r="U685" s="6" t="e">
        <f t="shared" si="138"/>
        <v>#DIV/0!</v>
      </c>
      <c r="Z685">
        <f t="shared" si="139"/>
        <v>0</v>
      </c>
      <c r="AA685">
        <f t="shared" si="140"/>
        <v>0</v>
      </c>
      <c r="AB685">
        <f t="shared" si="141"/>
        <v>0</v>
      </c>
    </row>
    <row r="686" spans="1:28" x14ac:dyDescent="0.25">
      <c r="A686" s="92"/>
      <c r="C686" s="102"/>
      <c r="D686" s="6"/>
      <c r="E686" s="6"/>
      <c r="F686" s="6"/>
      <c r="G686" s="95">
        <f t="shared" si="130"/>
        <v>0</v>
      </c>
      <c r="H686" s="9"/>
      <c r="I686" s="9"/>
      <c r="J686" s="101">
        <f t="shared" si="131"/>
        <v>-43.980000000000004</v>
      </c>
      <c r="K686" s="104">
        <f t="shared" si="132"/>
        <v>-38.290092286261547</v>
      </c>
      <c r="L686" s="103">
        <f t="shared" si="133"/>
        <v>0</v>
      </c>
      <c r="M686" s="6">
        <v>684</v>
      </c>
      <c r="N686" s="105">
        <f t="shared" si="134"/>
        <v>70.879999999999981</v>
      </c>
      <c r="O686" s="105">
        <f t="shared" si="135"/>
        <v>114.85999999999999</v>
      </c>
      <c r="S686" s="145">
        <f t="shared" si="136"/>
        <v>0</v>
      </c>
      <c r="T686" s="149">
        <f t="shared" si="137"/>
        <v>0</v>
      </c>
      <c r="U686" s="6" t="e">
        <f t="shared" si="138"/>
        <v>#DIV/0!</v>
      </c>
      <c r="Z686">
        <f t="shared" si="139"/>
        <v>0</v>
      </c>
      <c r="AA686">
        <f t="shared" si="140"/>
        <v>0</v>
      </c>
      <c r="AB686">
        <f t="shared" si="141"/>
        <v>0</v>
      </c>
    </row>
    <row r="687" spans="1:28" x14ac:dyDescent="0.25">
      <c r="A687" s="92"/>
      <c r="C687" s="102"/>
      <c r="D687" s="6"/>
      <c r="E687" s="6"/>
      <c r="F687" s="6"/>
      <c r="G687" s="95">
        <f t="shared" si="130"/>
        <v>0</v>
      </c>
      <c r="H687" s="9"/>
      <c r="I687" s="9"/>
      <c r="J687" s="101">
        <f t="shared" si="131"/>
        <v>-43.980000000000004</v>
      </c>
      <c r="K687" s="104">
        <f t="shared" si="132"/>
        <v>-38.290092286261547</v>
      </c>
      <c r="L687" s="103">
        <f t="shared" si="133"/>
        <v>0</v>
      </c>
      <c r="M687" s="6">
        <v>685</v>
      </c>
      <c r="N687" s="105">
        <f t="shared" si="134"/>
        <v>70.879999999999981</v>
      </c>
      <c r="O687" s="105">
        <f t="shared" si="135"/>
        <v>114.85999999999999</v>
      </c>
      <c r="S687" s="145">
        <f t="shared" si="136"/>
        <v>0</v>
      </c>
      <c r="T687" s="149">
        <f t="shared" si="137"/>
        <v>0</v>
      </c>
      <c r="U687" s="6" t="e">
        <f t="shared" si="138"/>
        <v>#DIV/0!</v>
      </c>
      <c r="Z687">
        <f t="shared" si="139"/>
        <v>0</v>
      </c>
      <c r="AA687">
        <f t="shared" si="140"/>
        <v>0</v>
      </c>
      <c r="AB687">
        <f t="shared" si="141"/>
        <v>0</v>
      </c>
    </row>
    <row r="688" spans="1:28" x14ac:dyDescent="0.25">
      <c r="A688" s="92"/>
      <c r="C688" s="102"/>
      <c r="D688" s="6"/>
      <c r="E688" s="6"/>
      <c r="F688" s="6"/>
      <c r="G688" s="95">
        <f t="shared" si="130"/>
        <v>0</v>
      </c>
      <c r="H688" s="9"/>
      <c r="I688" s="9"/>
      <c r="J688" s="101">
        <f t="shared" si="131"/>
        <v>-43.980000000000004</v>
      </c>
      <c r="K688" s="104">
        <f t="shared" si="132"/>
        <v>-38.290092286261547</v>
      </c>
      <c r="L688" s="103">
        <f t="shared" si="133"/>
        <v>0</v>
      </c>
      <c r="M688" s="6">
        <v>686</v>
      </c>
      <c r="N688" s="105">
        <f t="shared" si="134"/>
        <v>70.879999999999981</v>
      </c>
      <c r="O688" s="105">
        <f t="shared" si="135"/>
        <v>114.85999999999999</v>
      </c>
      <c r="S688" s="145">
        <f t="shared" si="136"/>
        <v>0</v>
      </c>
      <c r="T688" s="149">
        <f t="shared" si="137"/>
        <v>0</v>
      </c>
      <c r="U688" s="6" t="e">
        <f t="shared" si="138"/>
        <v>#DIV/0!</v>
      </c>
      <c r="Z688">
        <f t="shared" si="139"/>
        <v>0</v>
      </c>
      <c r="AA688">
        <f t="shared" si="140"/>
        <v>0</v>
      </c>
      <c r="AB688">
        <f t="shared" si="141"/>
        <v>0</v>
      </c>
    </row>
    <row r="689" spans="1:28" x14ac:dyDescent="0.25">
      <c r="A689" s="92"/>
      <c r="C689" s="102"/>
      <c r="D689" s="6"/>
      <c r="E689" s="6"/>
      <c r="F689" s="6"/>
      <c r="G689" s="95">
        <f t="shared" si="130"/>
        <v>0</v>
      </c>
      <c r="H689" s="9"/>
      <c r="I689" s="9"/>
      <c r="J689" s="101">
        <f t="shared" si="131"/>
        <v>-43.980000000000004</v>
      </c>
      <c r="K689" s="104">
        <f t="shared" si="132"/>
        <v>-38.290092286261547</v>
      </c>
      <c r="L689" s="103">
        <f t="shared" si="133"/>
        <v>0</v>
      </c>
      <c r="M689" s="6">
        <v>687</v>
      </c>
      <c r="N689" s="105">
        <f t="shared" si="134"/>
        <v>70.879999999999981</v>
      </c>
      <c r="O689" s="105">
        <f t="shared" si="135"/>
        <v>114.85999999999999</v>
      </c>
      <c r="S689" s="145">
        <f t="shared" si="136"/>
        <v>0</v>
      </c>
      <c r="T689" s="149">
        <f t="shared" si="137"/>
        <v>0</v>
      </c>
      <c r="U689" s="6" t="e">
        <f t="shared" si="138"/>
        <v>#DIV/0!</v>
      </c>
      <c r="Z689">
        <f t="shared" si="139"/>
        <v>0</v>
      </c>
      <c r="AA689">
        <f t="shared" si="140"/>
        <v>0</v>
      </c>
      <c r="AB689">
        <f t="shared" si="141"/>
        <v>0</v>
      </c>
    </row>
    <row r="690" spans="1:28" x14ac:dyDescent="0.25">
      <c r="A690" s="92"/>
      <c r="C690" s="102"/>
      <c r="D690" s="6"/>
      <c r="E690" s="6"/>
      <c r="F690" s="6"/>
      <c r="G690" s="95">
        <f t="shared" si="130"/>
        <v>0</v>
      </c>
      <c r="H690" s="9"/>
      <c r="I690" s="9"/>
      <c r="J690" s="101">
        <f t="shared" si="131"/>
        <v>-43.980000000000004</v>
      </c>
      <c r="K690" s="104">
        <f t="shared" si="132"/>
        <v>-38.290092286261547</v>
      </c>
      <c r="L690" s="103">
        <f t="shared" si="133"/>
        <v>0</v>
      </c>
      <c r="M690" s="6">
        <v>688</v>
      </c>
      <c r="N690" s="105">
        <f t="shared" si="134"/>
        <v>70.879999999999981</v>
      </c>
      <c r="O690" s="105">
        <f t="shared" si="135"/>
        <v>114.85999999999999</v>
      </c>
      <c r="S690" s="145">
        <f t="shared" si="136"/>
        <v>0</v>
      </c>
      <c r="T690" s="149">
        <f t="shared" si="137"/>
        <v>0</v>
      </c>
      <c r="U690" s="6" t="e">
        <f t="shared" si="138"/>
        <v>#DIV/0!</v>
      </c>
      <c r="Z690">
        <f t="shared" si="139"/>
        <v>0</v>
      </c>
      <c r="AA690">
        <f t="shared" si="140"/>
        <v>0</v>
      </c>
      <c r="AB690">
        <f t="shared" si="141"/>
        <v>0</v>
      </c>
    </row>
    <row r="691" spans="1:28" x14ac:dyDescent="0.25">
      <c r="A691" s="92"/>
      <c r="C691" s="102"/>
      <c r="D691" s="6"/>
      <c r="E691" s="6"/>
      <c r="F691" s="6"/>
      <c r="G691" s="95">
        <f t="shared" si="130"/>
        <v>0</v>
      </c>
      <c r="H691" s="9"/>
      <c r="I691" s="9"/>
      <c r="J691" s="101">
        <f t="shared" si="131"/>
        <v>-43.980000000000004</v>
      </c>
      <c r="K691" s="104">
        <f t="shared" si="132"/>
        <v>-38.290092286261547</v>
      </c>
      <c r="L691" s="103">
        <f t="shared" si="133"/>
        <v>0</v>
      </c>
      <c r="M691" s="6">
        <v>689</v>
      </c>
      <c r="N691" s="105">
        <f t="shared" si="134"/>
        <v>70.879999999999981</v>
      </c>
      <c r="O691" s="105">
        <f t="shared" si="135"/>
        <v>114.85999999999999</v>
      </c>
      <c r="S691" s="145">
        <f t="shared" si="136"/>
        <v>0</v>
      </c>
      <c r="T691" s="149">
        <f t="shared" si="137"/>
        <v>0</v>
      </c>
      <c r="U691" s="6" t="e">
        <f t="shared" si="138"/>
        <v>#DIV/0!</v>
      </c>
      <c r="Z691">
        <f t="shared" si="139"/>
        <v>0</v>
      </c>
      <c r="AA691">
        <f t="shared" si="140"/>
        <v>0</v>
      </c>
      <c r="AB691">
        <f t="shared" si="141"/>
        <v>0</v>
      </c>
    </row>
    <row r="692" spans="1:28" x14ac:dyDescent="0.25">
      <c r="A692" s="92"/>
      <c r="C692" s="102"/>
      <c r="D692" s="6"/>
      <c r="E692" s="6"/>
      <c r="F692" s="6"/>
      <c r="G692" s="95">
        <f t="shared" si="130"/>
        <v>0</v>
      </c>
      <c r="H692" s="9"/>
      <c r="I692" s="9"/>
      <c r="J692" s="101">
        <f t="shared" si="131"/>
        <v>-43.980000000000004</v>
      </c>
      <c r="K692" s="104">
        <f t="shared" si="132"/>
        <v>-38.290092286261547</v>
      </c>
      <c r="L692" s="103">
        <f t="shared" si="133"/>
        <v>0</v>
      </c>
      <c r="M692" s="6">
        <v>690</v>
      </c>
      <c r="N692" s="105">
        <f t="shared" si="134"/>
        <v>70.879999999999981</v>
      </c>
      <c r="O692" s="105">
        <f t="shared" si="135"/>
        <v>114.85999999999999</v>
      </c>
      <c r="S692" s="145">
        <f t="shared" si="136"/>
        <v>0</v>
      </c>
      <c r="T692" s="149">
        <f t="shared" si="137"/>
        <v>0</v>
      </c>
      <c r="U692" s="6" t="e">
        <f t="shared" si="138"/>
        <v>#DIV/0!</v>
      </c>
      <c r="Z692">
        <f t="shared" si="139"/>
        <v>0</v>
      </c>
      <c r="AA692">
        <f t="shared" si="140"/>
        <v>0</v>
      </c>
      <c r="AB692">
        <f t="shared" si="141"/>
        <v>0</v>
      </c>
    </row>
    <row r="693" spans="1:28" x14ac:dyDescent="0.25">
      <c r="A693" s="92"/>
      <c r="C693" s="102"/>
      <c r="D693" s="6"/>
      <c r="E693" s="6"/>
      <c r="F693" s="6"/>
      <c r="G693" s="95">
        <f t="shared" si="130"/>
        <v>0</v>
      </c>
      <c r="H693" s="9"/>
      <c r="I693" s="9"/>
      <c r="J693" s="101">
        <f t="shared" si="131"/>
        <v>-43.980000000000004</v>
      </c>
      <c r="K693" s="104">
        <f t="shared" si="132"/>
        <v>-38.290092286261547</v>
      </c>
      <c r="L693" s="103">
        <f t="shared" si="133"/>
        <v>0</v>
      </c>
      <c r="M693" s="6">
        <v>691</v>
      </c>
      <c r="N693" s="105">
        <f t="shared" si="134"/>
        <v>70.879999999999981</v>
      </c>
      <c r="O693" s="105">
        <f t="shared" si="135"/>
        <v>114.85999999999999</v>
      </c>
      <c r="S693" s="145">
        <f t="shared" si="136"/>
        <v>0</v>
      </c>
      <c r="T693" s="149">
        <f t="shared" si="137"/>
        <v>0</v>
      </c>
      <c r="U693" s="6" t="e">
        <f t="shared" si="138"/>
        <v>#DIV/0!</v>
      </c>
      <c r="Z693">
        <f t="shared" si="139"/>
        <v>0</v>
      </c>
      <c r="AA693">
        <f t="shared" si="140"/>
        <v>0</v>
      </c>
      <c r="AB693">
        <f t="shared" si="141"/>
        <v>0</v>
      </c>
    </row>
    <row r="694" spans="1:28" x14ac:dyDescent="0.25">
      <c r="A694" s="92"/>
      <c r="C694" s="102"/>
      <c r="D694" s="6"/>
      <c r="E694" s="6"/>
      <c r="F694" s="6"/>
      <c r="G694" s="95">
        <f t="shared" si="130"/>
        <v>0</v>
      </c>
      <c r="H694" s="9"/>
      <c r="I694" s="9"/>
      <c r="J694" s="101">
        <f t="shared" si="131"/>
        <v>-43.980000000000004</v>
      </c>
      <c r="K694" s="104">
        <f t="shared" si="132"/>
        <v>-38.290092286261547</v>
      </c>
      <c r="L694" s="103">
        <f t="shared" si="133"/>
        <v>0</v>
      </c>
      <c r="M694" s="6">
        <v>692</v>
      </c>
      <c r="N694" s="105">
        <f t="shared" si="134"/>
        <v>70.879999999999981</v>
      </c>
      <c r="O694" s="105">
        <f t="shared" si="135"/>
        <v>114.85999999999999</v>
      </c>
      <c r="S694" s="145">
        <f t="shared" si="136"/>
        <v>0</v>
      </c>
      <c r="T694" s="149">
        <f t="shared" si="137"/>
        <v>0</v>
      </c>
      <c r="U694" s="6" t="e">
        <f t="shared" si="138"/>
        <v>#DIV/0!</v>
      </c>
      <c r="Z694">
        <f t="shared" si="139"/>
        <v>0</v>
      </c>
      <c r="AA694">
        <f t="shared" si="140"/>
        <v>0</v>
      </c>
      <c r="AB694">
        <f t="shared" si="141"/>
        <v>0</v>
      </c>
    </row>
    <row r="695" spans="1:28" x14ac:dyDescent="0.25">
      <c r="A695" s="92"/>
      <c r="C695" s="102"/>
      <c r="D695" s="6"/>
      <c r="E695" s="6"/>
      <c r="F695" s="6"/>
      <c r="G695" s="95">
        <f t="shared" si="130"/>
        <v>0</v>
      </c>
      <c r="H695" s="9"/>
      <c r="I695" s="9"/>
      <c r="J695" s="101">
        <f t="shared" si="131"/>
        <v>-43.980000000000004</v>
      </c>
      <c r="K695" s="104">
        <f t="shared" si="132"/>
        <v>-38.290092286261547</v>
      </c>
      <c r="L695" s="103">
        <f t="shared" si="133"/>
        <v>0</v>
      </c>
      <c r="M695" s="6">
        <v>693</v>
      </c>
      <c r="N695" s="105">
        <f t="shared" si="134"/>
        <v>70.879999999999981</v>
      </c>
      <c r="O695" s="105">
        <f t="shared" si="135"/>
        <v>114.85999999999999</v>
      </c>
      <c r="S695" s="145">
        <f t="shared" si="136"/>
        <v>0</v>
      </c>
      <c r="T695" s="149">
        <f t="shared" si="137"/>
        <v>0</v>
      </c>
      <c r="U695" s="6" t="e">
        <f t="shared" si="138"/>
        <v>#DIV/0!</v>
      </c>
      <c r="Z695">
        <f t="shared" si="139"/>
        <v>0</v>
      </c>
      <c r="AA695">
        <f t="shared" si="140"/>
        <v>0</v>
      </c>
      <c r="AB695">
        <f t="shared" si="141"/>
        <v>0</v>
      </c>
    </row>
    <row r="696" spans="1:28" x14ac:dyDescent="0.25">
      <c r="A696" s="92"/>
      <c r="C696" s="102"/>
      <c r="D696" s="6"/>
      <c r="E696" s="6"/>
      <c r="F696" s="6"/>
      <c r="G696" s="95">
        <f t="shared" si="130"/>
        <v>0</v>
      </c>
      <c r="H696" s="9"/>
      <c r="I696" s="9"/>
      <c r="J696" s="101">
        <f t="shared" si="131"/>
        <v>-43.980000000000004</v>
      </c>
      <c r="K696" s="104">
        <f t="shared" si="132"/>
        <v>-38.290092286261547</v>
      </c>
      <c r="L696" s="103">
        <f t="shared" si="133"/>
        <v>0</v>
      </c>
      <c r="M696" s="6">
        <v>694</v>
      </c>
      <c r="N696" s="105">
        <f t="shared" si="134"/>
        <v>70.879999999999981</v>
      </c>
      <c r="O696" s="105">
        <f t="shared" si="135"/>
        <v>114.85999999999999</v>
      </c>
      <c r="S696" s="145">
        <f t="shared" si="136"/>
        <v>0</v>
      </c>
      <c r="T696" s="149">
        <f t="shared" si="137"/>
        <v>0</v>
      </c>
      <c r="U696" s="6" t="e">
        <f t="shared" si="138"/>
        <v>#DIV/0!</v>
      </c>
      <c r="Z696">
        <f t="shared" si="139"/>
        <v>0</v>
      </c>
      <c r="AA696">
        <f t="shared" si="140"/>
        <v>0</v>
      </c>
      <c r="AB696">
        <f t="shared" si="141"/>
        <v>0</v>
      </c>
    </row>
    <row r="697" spans="1:28" x14ac:dyDescent="0.25">
      <c r="A697" s="92"/>
      <c r="C697" s="102"/>
      <c r="D697" s="6"/>
      <c r="E697" s="6"/>
      <c r="F697" s="6"/>
      <c r="G697" s="95">
        <f t="shared" si="130"/>
        <v>0</v>
      </c>
      <c r="H697" s="9"/>
      <c r="I697" s="9"/>
      <c r="J697" s="101">
        <f t="shared" si="131"/>
        <v>-43.980000000000004</v>
      </c>
      <c r="K697" s="104">
        <f t="shared" si="132"/>
        <v>-38.290092286261547</v>
      </c>
      <c r="L697" s="103">
        <f t="shared" si="133"/>
        <v>0</v>
      </c>
      <c r="M697" s="6">
        <v>695</v>
      </c>
      <c r="N697" s="105">
        <f t="shared" si="134"/>
        <v>70.879999999999981</v>
      </c>
      <c r="O697" s="105">
        <f t="shared" si="135"/>
        <v>114.85999999999999</v>
      </c>
      <c r="S697" s="145">
        <f t="shared" si="136"/>
        <v>0</v>
      </c>
      <c r="T697" s="149">
        <f t="shared" si="137"/>
        <v>0</v>
      </c>
      <c r="U697" s="6" t="e">
        <f t="shared" si="138"/>
        <v>#DIV/0!</v>
      </c>
      <c r="Z697">
        <f t="shared" si="139"/>
        <v>0</v>
      </c>
      <c r="AA697">
        <f t="shared" si="140"/>
        <v>0</v>
      </c>
      <c r="AB697">
        <f t="shared" si="141"/>
        <v>0</v>
      </c>
    </row>
    <row r="698" spans="1:28" x14ac:dyDescent="0.25">
      <c r="A698" s="92"/>
      <c r="C698" s="102"/>
      <c r="D698" s="6"/>
      <c r="E698" s="6"/>
      <c r="F698" s="6"/>
      <c r="G698" s="95">
        <f t="shared" si="130"/>
        <v>0</v>
      </c>
      <c r="H698" s="9"/>
      <c r="I698" s="9"/>
      <c r="J698" s="101">
        <f t="shared" si="131"/>
        <v>-43.980000000000004</v>
      </c>
      <c r="K698" s="104">
        <f t="shared" si="132"/>
        <v>-38.290092286261547</v>
      </c>
      <c r="L698" s="103">
        <f t="shared" si="133"/>
        <v>0</v>
      </c>
      <c r="M698" s="6">
        <v>696</v>
      </c>
      <c r="N698" s="105">
        <f t="shared" si="134"/>
        <v>70.879999999999981</v>
      </c>
      <c r="O698" s="105">
        <f t="shared" si="135"/>
        <v>114.85999999999999</v>
      </c>
      <c r="S698" s="145">
        <f t="shared" si="136"/>
        <v>0</v>
      </c>
      <c r="T698" s="149">
        <f t="shared" si="137"/>
        <v>0</v>
      </c>
      <c r="U698" s="6" t="e">
        <f t="shared" si="138"/>
        <v>#DIV/0!</v>
      </c>
      <c r="Z698">
        <f t="shared" si="139"/>
        <v>0</v>
      </c>
      <c r="AA698">
        <f t="shared" si="140"/>
        <v>0</v>
      </c>
      <c r="AB698">
        <f t="shared" si="141"/>
        <v>0</v>
      </c>
    </row>
    <row r="699" spans="1:28" x14ac:dyDescent="0.25">
      <c r="A699" s="92"/>
      <c r="C699" s="102"/>
      <c r="D699" s="6"/>
      <c r="E699" s="6"/>
      <c r="F699" s="6"/>
      <c r="G699" s="95">
        <f t="shared" si="130"/>
        <v>0</v>
      </c>
      <c r="H699" s="9"/>
      <c r="I699" s="9"/>
      <c r="J699" s="101">
        <f t="shared" si="131"/>
        <v>-43.980000000000004</v>
      </c>
      <c r="K699" s="104">
        <f t="shared" si="132"/>
        <v>-38.290092286261547</v>
      </c>
      <c r="L699" s="103">
        <f t="shared" si="133"/>
        <v>0</v>
      </c>
      <c r="M699" s="6">
        <v>697</v>
      </c>
      <c r="N699" s="105">
        <f t="shared" si="134"/>
        <v>70.879999999999981</v>
      </c>
      <c r="O699" s="105">
        <f t="shared" si="135"/>
        <v>114.85999999999999</v>
      </c>
      <c r="S699" s="145">
        <f t="shared" si="136"/>
        <v>0</v>
      </c>
      <c r="T699" s="149">
        <f t="shared" si="137"/>
        <v>0</v>
      </c>
      <c r="U699" s="6" t="e">
        <f t="shared" si="138"/>
        <v>#DIV/0!</v>
      </c>
      <c r="Z699">
        <f t="shared" si="139"/>
        <v>0</v>
      </c>
      <c r="AA699">
        <f t="shared" si="140"/>
        <v>0</v>
      </c>
      <c r="AB699">
        <f t="shared" si="141"/>
        <v>0</v>
      </c>
    </row>
    <row r="700" spans="1:28" x14ac:dyDescent="0.25">
      <c r="A700" s="92"/>
      <c r="C700" s="102"/>
      <c r="D700" s="6"/>
      <c r="E700" s="6"/>
      <c r="F700" s="6"/>
      <c r="G700" s="95">
        <f t="shared" si="130"/>
        <v>0</v>
      </c>
      <c r="H700" s="9"/>
      <c r="I700" s="9"/>
      <c r="J700" s="101">
        <f t="shared" si="131"/>
        <v>-43.980000000000004</v>
      </c>
      <c r="K700" s="104">
        <f t="shared" si="132"/>
        <v>-38.290092286261547</v>
      </c>
      <c r="L700" s="103">
        <f t="shared" si="133"/>
        <v>0</v>
      </c>
      <c r="M700" s="6">
        <v>698</v>
      </c>
      <c r="N700" s="105">
        <f t="shared" si="134"/>
        <v>70.879999999999981</v>
      </c>
      <c r="O700" s="105">
        <f t="shared" si="135"/>
        <v>114.85999999999999</v>
      </c>
      <c r="S700" s="145">
        <f t="shared" si="136"/>
        <v>0</v>
      </c>
      <c r="T700" s="149">
        <f t="shared" si="137"/>
        <v>0</v>
      </c>
      <c r="U700" s="6" t="e">
        <f t="shared" si="138"/>
        <v>#DIV/0!</v>
      </c>
      <c r="Z700">
        <f t="shared" si="139"/>
        <v>0</v>
      </c>
      <c r="AA700">
        <f t="shared" si="140"/>
        <v>0</v>
      </c>
      <c r="AB700">
        <f t="shared" si="141"/>
        <v>0</v>
      </c>
    </row>
    <row r="701" spans="1:28" x14ac:dyDescent="0.25">
      <c r="A701" s="92"/>
      <c r="C701" s="102"/>
      <c r="D701" s="6"/>
      <c r="E701" s="6"/>
      <c r="F701" s="6"/>
      <c r="G701" s="95">
        <f t="shared" ref="G701:G764" si="142">H701+I701</f>
        <v>0</v>
      </c>
      <c r="H701" s="9"/>
      <c r="I701" s="9"/>
      <c r="J701" s="101">
        <f t="shared" ref="J701:J764" si="143">J700-C701+G701</f>
        <v>-43.980000000000004</v>
      </c>
      <c r="K701" s="104">
        <f t="shared" ref="K701:K764" si="144">(N701-O701)/O701*100</f>
        <v>-38.290092286261547</v>
      </c>
      <c r="L701" s="103">
        <f t="shared" ref="L701:L764" si="145">SUM(C602:C701)/100</f>
        <v>0</v>
      </c>
      <c r="M701" s="6">
        <v>699</v>
      </c>
      <c r="N701" s="105">
        <f t="shared" ref="N701:N764" si="146">N700+G701</f>
        <v>70.879999999999981</v>
      </c>
      <c r="O701" s="105">
        <f t="shared" ref="O701:O764" si="147">O700+C701</f>
        <v>114.85999999999999</v>
      </c>
      <c r="S701" s="145">
        <f t="shared" ref="S701:S764" si="148">D701-R701</f>
        <v>0</v>
      </c>
      <c r="T701" s="149">
        <f t="shared" ref="T701:T764" si="149">IF(S701&gt;0,S701/E701*100,0)</f>
        <v>0</v>
      </c>
      <c r="U701" s="6" t="e">
        <f t="shared" ref="U701:U764" si="150">D701/E701*100</f>
        <v>#DIV/0!</v>
      </c>
      <c r="Z701">
        <f t="shared" si="139"/>
        <v>0</v>
      </c>
      <c r="AA701">
        <f t="shared" si="140"/>
        <v>0</v>
      </c>
      <c r="AB701">
        <f t="shared" si="141"/>
        <v>0</v>
      </c>
    </row>
    <row r="702" spans="1:28" x14ac:dyDescent="0.25">
      <c r="A702" s="92"/>
      <c r="C702" s="102"/>
      <c r="D702" s="6"/>
      <c r="E702" s="6"/>
      <c r="F702" s="6"/>
      <c r="G702" s="95">
        <f t="shared" si="142"/>
        <v>0</v>
      </c>
      <c r="H702" s="9"/>
      <c r="I702" s="9"/>
      <c r="J702" s="101">
        <f t="shared" si="143"/>
        <v>-43.980000000000004</v>
      </c>
      <c r="K702" s="104">
        <f t="shared" si="144"/>
        <v>-38.290092286261547</v>
      </c>
      <c r="L702" s="103">
        <f t="shared" si="145"/>
        <v>0</v>
      </c>
      <c r="M702" s="6">
        <v>700</v>
      </c>
      <c r="N702" s="105">
        <f t="shared" si="146"/>
        <v>70.879999999999981</v>
      </c>
      <c r="O702" s="105">
        <f t="shared" si="147"/>
        <v>114.85999999999999</v>
      </c>
      <c r="S702" s="145">
        <f t="shared" si="148"/>
        <v>0</v>
      </c>
      <c r="T702" s="149">
        <f t="shared" si="149"/>
        <v>0</v>
      </c>
      <c r="U702" s="6" t="e">
        <f t="shared" si="150"/>
        <v>#DIV/0!</v>
      </c>
      <c r="Z702">
        <f t="shared" si="139"/>
        <v>0</v>
      </c>
      <c r="AA702">
        <f t="shared" si="140"/>
        <v>0</v>
      </c>
      <c r="AB702">
        <f t="shared" si="141"/>
        <v>0</v>
      </c>
    </row>
    <row r="703" spans="1:28" x14ac:dyDescent="0.25">
      <c r="A703" s="92"/>
      <c r="C703" s="102"/>
      <c r="D703" s="6"/>
      <c r="E703" s="6"/>
      <c r="F703" s="6"/>
      <c r="G703" s="95">
        <f t="shared" si="142"/>
        <v>0</v>
      </c>
      <c r="H703" s="9"/>
      <c r="I703" s="9"/>
      <c r="J703" s="101">
        <f t="shared" si="143"/>
        <v>-43.980000000000004</v>
      </c>
      <c r="K703" s="104">
        <f t="shared" si="144"/>
        <v>-38.290092286261547</v>
      </c>
      <c r="L703" s="103">
        <f t="shared" si="145"/>
        <v>0</v>
      </c>
      <c r="M703" s="6">
        <v>701</v>
      </c>
      <c r="N703" s="105">
        <f t="shared" si="146"/>
        <v>70.879999999999981</v>
      </c>
      <c r="O703" s="105">
        <f t="shared" si="147"/>
        <v>114.85999999999999</v>
      </c>
      <c r="S703" s="145">
        <f t="shared" si="148"/>
        <v>0</v>
      </c>
      <c r="T703" s="149">
        <f t="shared" si="149"/>
        <v>0</v>
      </c>
      <c r="U703" s="6" t="e">
        <f t="shared" si="150"/>
        <v>#DIV/0!</v>
      </c>
      <c r="Z703">
        <f t="shared" si="139"/>
        <v>0</v>
      </c>
      <c r="AA703">
        <f t="shared" si="140"/>
        <v>0</v>
      </c>
      <c r="AB703">
        <f t="shared" si="141"/>
        <v>0</v>
      </c>
    </row>
    <row r="704" spans="1:28" x14ac:dyDescent="0.25">
      <c r="A704" s="92"/>
      <c r="C704" s="102"/>
      <c r="D704" s="6"/>
      <c r="E704" s="6"/>
      <c r="F704" s="6"/>
      <c r="G704" s="95">
        <f t="shared" si="142"/>
        <v>0</v>
      </c>
      <c r="H704" s="9"/>
      <c r="I704" s="9"/>
      <c r="J704" s="101">
        <f t="shared" si="143"/>
        <v>-43.980000000000004</v>
      </c>
      <c r="K704" s="104">
        <f t="shared" si="144"/>
        <v>-38.290092286261547</v>
      </c>
      <c r="L704" s="103">
        <f t="shared" si="145"/>
        <v>0</v>
      </c>
      <c r="M704" s="6">
        <v>702</v>
      </c>
      <c r="N704" s="105">
        <f t="shared" si="146"/>
        <v>70.879999999999981</v>
      </c>
      <c r="O704" s="105">
        <f t="shared" si="147"/>
        <v>114.85999999999999</v>
      </c>
      <c r="S704" s="145">
        <f t="shared" si="148"/>
        <v>0</v>
      </c>
      <c r="T704" s="149">
        <f t="shared" si="149"/>
        <v>0</v>
      </c>
      <c r="U704" s="6" t="e">
        <f t="shared" si="150"/>
        <v>#DIV/0!</v>
      </c>
      <c r="Z704">
        <f t="shared" si="139"/>
        <v>0</v>
      </c>
      <c r="AA704">
        <f t="shared" si="140"/>
        <v>0</v>
      </c>
      <c r="AB704">
        <f t="shared" si="141"/>
        <v>0</v>
      </c>
    </row>
    <row r="705" spans="1:28" x14ac:dyDescent="0.25">
      <c r="A705" s="92"/>
      <c r="C705" s="102"/>
      <c r="D705" s="6"/>
      <c r="E705" s="6"/>
      <c r="F705" s="6"/>
      <c r="G705" s="95">
        <f t="shared" si="142"/>
        <v>0</v>
      </c>
      <c r="H705" s="9"/>
      <c r="I705" s="9"/>
      <c r="J705" s="101">
        <f t="shared" si="143"/>
        <v>-43.980000000000004</v>
      </c>
      <c r="K705" s="104">
        <f t="shared" si="144"/>
        <v>-38.290092286261547</v>
      </c>
      <c r="L705" s="103">
        <f t="shared" si="145"/>
        <v>0</v>
      </c>
      <c r="M705" s="6">
        <v>703</v>
      </c>
      <c r="N705" s="105">
        <f t="shared" si="146"/>
        <v>70.879999999999981</v>
      </c>
      <c r="O705" s="105">
        <f t="shared" si="147"/>
        <v>114.85999999999999</v>
      </c>
      <c r="S705" s="145">
        <f t="shared" si="148"/>
        <v>0</v>
      </c>
      <c r="T705" s="149">
        <f t="shared" si="149"/>
        <v>0</v>
      </c>
      <c r="U705" s="6" t="e">
        <f t="shared" si="150"/>
        <v>#DIV/0!</v>
      </c>
      <c r="Z705">
        <f t="shared" si="139"/>
        <v>0</v>
      </c>
      <c r="AA705">
        <f t="shared" si="140"/>
        <v>0</v>
      </c>
      <c r="AB705">
        <f t="shared" si="141"/>
        <v>0</v>
      </c>
    </row>
    <row r="706" spans="1:28" x14ac:dyDescent="0.25">
      <c r="A706" s="92"/>
      <c r="C706" s="102"/>
      <c r="D706" s="6"/>
      <c r="E706" s="6"/>
      <c r="F706" s="6"/>
      <c r="G706" s="95">
        <f t="shared" si="142"/>
        <v>0</v>
      </c>
      <c r="H706" s="9"/>
      <c r="I706" s="9"/>
      <c r="J706" s="101">
        <f t="shared" si="143"/>
        <v>-43.980000000000004</v>
      </c>
      <c r="K706" s="104">
        <f t="shared" si="144"/>
        <v>-38.290092286261547</v>
      </c>
      <c r="L706" s="103">
        <f t="shared" si="145"/>
        <v>0</v>
      </c>
      <c r="M706" s="6">
        <v>704</v>
      </c>
      <c r="N706" s="105">
        <f t="shared" si="146"/>
        <v>70.879999999999981</v>
      </c>
      <c r="O706" s="105">
        <f t="shared" si="147"/>
        <v>114.85999999999999</v>
      </c>
      <c r="S706" s="145">
        <f t="shared" si="148"/>
        <v>0</v>
      </c>
      <c r="T706" s="149">
        <f t="shared" si="149"/>
        <v>0</v>
      </c>
      <c r="U706" s="6" t="e">
        <f t="shared" si="150"/>
        <v>#DIV/0!</v>
      </c>
      <c r="Z706">
        <f t="shared" si="139"/>
        <v>0</v>
      </c>
      <c r="AA706">
        <f t="shared" si="140"/>
        <v>0</v>
      </c>
      <c r="AB706">
        <f t="shared" si="141"/>
        <v>0</v>
      </c>
    </row>
    <row r="707" spans="1:28" x14ac:dyDescent="0.25">
      <c r="A707" s="92"/>
      <c r="C707" s="102"/>
      <c r="D707" s="6"/>
      <c r="E707" s="6"/>
      <c r="F707" s="6"/>
      <c r="G707" s="95">
        <f t="shared" si="142"/>
        <v>0</v>
      </c>
      <c r="H707" s="9"/>
      <c r="I707" s="9"/>
      <c r="J707" s="101">
        <f t="shared" si="143"/>
        <v>-43.980000000000004</v>
      </c>
      <c r="K707" s="104">
        <f t="shared" si="144"/>
        <v>-38.290092286261547</v>
      </c>
      <c r="L707" s="103">
        <f t="shared" si="145"/>
        <v>0</v>
      </c>
      <c r="M707" s="6">
        <v>705</v>
      </c>
      <c r="N707" s="105">
        <f t="shared" si="146"/>
        <v>70.879999999999981</v>
      </c>
      <c r="O707" s="105">
        <f t="shared" si="147"/>
        <v>114.85999999999999</v>
      </c>
      <c r="S707" s="145">
        <f t="shared" si="148"/>
        <v>0</v>
      </c>
      <c r="T707" s="149">
        <f t="shared" si="149"/>
        <v>0</v>
      </c>
      <c r="U707" s="6" t="e">
        <f t="shared" si="150"/>
        <v>#DIV/0!</v>
      </c>
      <c r="Z707">
        <f t="shared" si="139"/>
        <v>0</v>
      </c>
      <c r="AA707">
        <f t="shared" si="140"/>
        <v>0</v>
      </c>
      <c r="AB707">
        <f t="shared" si="141"/>
        <v>0</v>
      </c>
    </row>
    <row r="708" spans="1:28" x14ac:dyDescent="0.25">
      <c r="A708" s="92"/>
      <c r="C708" s="102"/>
      <c r="D708" s="6"/>
      <c r="E708" s="6"/>
      <c r="F708" s="6"/>
      <c r="G708" s="95">
        <f t="shared" si="142"/>
        <v>0</v>
      </c>
      <c r="H708" s="9"/>
      <c r="I708" s="9"/>
      <c r="J708" s="101">
        <f t="shared" si="143"/>
        <v>-43.980000000000004</v>
      </c>
      <c r="K708" s="104">
        <f t="shared" si="144"/>
        <v>-38.290092286261547</v>
      </c>
      <c r="L708" s="103">
        <f t="shared" si="145"/>
        <v>0</v>
      </c>
      <c r="M708" s="6">
        <v>706</v>
      </c>
      <c r="N708" s="105">
        <f t="shared" si="146"/>
        <v>70.879999999999981</v>
      </c>
      <c r="O708" s="105">
        <f t="shared" si="147"/>
        <v>114.85999999999999</v>
      </c>
      <c r="S708" s="145">
        <f t="shared" si="148"/>
        <v>0</v>
      </c>
      <c r="T708" s="149">
        <f t="shared" si="149"/>
        <v>0</v>
      </c>
      <c r="U708" s="6" t="e">
        <f t="shared" si="150"/>
        <v>#DIV/0!</v>
      </c>
      <c r="Z708">
        <f t="shared" si="139"/>
        <v>0</v>
      </c>
      <c r="AA708">
        <f t="shared" si="140"/>
        <v>0</v>
      </c>
      <c r="AB708">
        <f t="shared" si="141"/>
        <v>0</v>
      </c>
    </row>
    <row r="709" spans="1:28" x14ac:dyDescent="0.25">
      <c r="A709" s="92"/>
      <c r="C709" s="102"/>
      <c r="D709" s="6"/>
      <c r="E709" s="6"/>
      <c r="F709" s="6"/>
      <c r="G709" s="95">
        <f t="shared" si="142"/>
        <v>0</v>
      </c>
      <c r="H709" s="9"/>
      <c r="I709" s="9"/>
      <c r="J709" s="101">
        <f t="shared" si="143"/>
        <v>-43.980000000000004</v>
      </c>
      <c r="K709" s="104">
        <f t="shared" si="144"/>
        <v>-38.290092286261547</v>
      </c>
      <c r="L709" s="103">
        <f t="shared" si="145"/>
        <v>0</v>
      </c>
      <c r="M709" s="6">
        <v>707</v>
      </c>
      <c r="N709" s="105">
        <f t="shared" si="146"/>
        <v>70.879999999999981</v>
      </c>
      <c r="O709" s="105">
        <f t="shared" si="147"/>
        <v>114.85999999999999</v>
      </c>
      <c r="S709" s="145">
        <f t="shared" si="148"/>
        <v>0</v>
      </c>
      <c r="T709" s="149">
        <f t="shared" si="149"/>
        <v>0</v>
      </c>
      <c r="U709" s="6" t="e">
        <f t="shared" si="150"/>
        <v>#DIV/0!</v>
      </c>
      <c r="Z709">
        <f t="shared" si="139"/>
        <v>0</v>
      </c>
      <c r="AA709">
        <f t="shared" si="140"/>
        <v>0</v>
      </c>
      <c r="AB709">
        <f t="shared" si="141"/>
        <v>0</v>
      </c>
    </row>
    <row r="710" spans="1:28" x14ac:dyDescent="0.25">
      <c r="A710" s="92"/>
      <c r="C710" s="102"/>
      <c r="D710" s="6"/>
      <c r="E710" s="6"/>
      <c r="F710" s="6"/>
      <c r="G710" s="95">
        <f t="shared" si="142"/>
        <v>0</v>
      </c>
      <c r="H710" s="9"/>
      <c r="I710" s="9"/>
      <c r="J710" s="101">
        <f t="shared" si="143"/>
        <v>-43.980000000000004</v>
      </c>
      <c r="K710" s="104">
        <f t="shared" si="144"/>
        <v>-38.290092286261547</v>
      </c>
      <c r="L710" s="103">
        <f t="shared" si="145"/>
        <v>0</v>
      </c>
      <c r="M710" s="6">
        <v>708</v>
      </c>
      <c r="N710" s="105">
        <f t="shared" si="146"/>
        <v>70.879999999999981</v>
      </c>
      <c r="O710" s="105">
        <f t="shared" si="147"/>
        <v>114.85999999999999</v>
      </c>
      <c r="S710" s="145">
        <f t="shared" si="148"/>
        <v>0</v>
      </c>
      <c r="T710" s="149">
        <f t="shared" si="149"/>
        <v>0</v>
      </c>
      <c r="U710" s="6" t="e">
        <f t="shared" si="150"/>
        <v>#DIV/0!</v>
      </c>
      <c r="Z710">
        <f t="shared" si="139"/>
        <v>0</v>
      </c>
      <c r="AA710">
        <f t="shared" si="140"/>
        <v>0</v>
      </c>
      <c r="AB710">
        <f t="shared" si="141"/>
        <v>0</v>
      </c>
    </row>
    <row r="711" spans="1:28" x14ac:dyDescent="0.25">
      <c r="A711" s="92"/>
      <c r="C711" s="102"/>
      <c r="D711" s="6"/>
      <c r="E711" s="6"/>
      <c r="F711" s="6"/>
      <c r="G711" s="95">
        <f t="shared" si="142"/>
        <v>0</v>
      </c>
      <c r="H711" s="9"/>
      <c r="I711" s="9"/>
      <c r="J711" s="101">
        <f t="shared" si="143"/>
        <v>-43.980000000000004</v>
      </c>
      <c r="K711" s="104">
        <f t="shared" si="144"/>
        <v>-38.290092286261547</v>
      </c>
      <c r="L711" s="103">
        <f t="shared" si="145"/>
        <v>0</v>
      </c>
      <c r="M711" s="6">
        <v>709</v>
      </c>
      <c r="N711" s="105">
        <f t="shared" si="146"/>
        <v>70.879999999999981</v>
      </c>
      <c r="O711" s="105">
        <f t="shared" si="147"/>
        <v>114.85999999999999</v>
      </c>
      <c r="S711" s="145">
        <f t="shared" si="148"/>
        <v>0</v>
      </c>
      <c r="T711" s="149">
        <f t="shared" si="149"/>
        <v>0</v>
      </c>
      <c r="U711" s="6" t="e">
        <f t="shared" si="150"/>
        <v>#DIV/0!</v>
      </c>
      <c r="Z711">
        <f t="shared" si="139"/>
        <v>0</v>
      </c>
      <c r="AA711">
        <f t="shared" si="140"/>
        <v>0</v>
      </c>
      <c r="AB711">
        <f t="shared" si="141"/>
        <v>0</v>
      </c>
    </row>
    <row r="712" spans="1:28" x14ac:dyDescent="0.25">
      <c r="A712" s="92"/>
      <c r="C712" s="102"/>
      <c r="D712" s="6"/>
      <c r="E712" s="6"/>
      <c r="F712" s="6"/>
      <c r="G712" s="95">
        <f t="shared" si="142"/>
        <v>0</v>
      </c>
      <c r="H712" s="9"/>
      <c r="I712" s="9"/>
      <c r="J712" s="101">
        <f t="shared" si="143"/>
        <v>-43.980000000000004</v>
      </c>
      <c r="K712" s="104">
        <f t="shared" si="144"/>
        <v>-38.290092286261547</v>
      </c>
      <c r="L712" s="103">
        <f t="shared" si="145"/>
        <v>0</v>
      </c>
      <c r="M712" s="6">
        <v>710</v>
      </c>
      <c r="N712" s="105">
        <f t="shared" si="146"/>
        <v>70.879999999999981</v>
      </c>
      <c r="O712" s="105">
        <f t="shared" si="147"/>
        <v>114.85999999999999</v>
      </c>
      <c r="S712" s="145">
        <f t="shared" si="148"/>
        <v>0</v>
      </c>
      <c r="T712" s="149">
        <f t="shared" si="149"/>
        <v>0</v>
      </c>
      <c r="U712" s="6" t="e">
        <f t="shared" si="150"/>
        <v>#DIV/0!</v>
      </c>
      <c r="Z712">
        <f t="shared" si="139"/>
        <v>0</v>
      </c>
      <c r="AA712">
        <f t="shared" si="140"/>
        <v>0</v>
      </c>
      <c r="AB712">
        <f t="shared" si="141"/>
        <v>0</v>
      </c>
    </row>
    <row r="713" spans="1:28" x14ac:dyDescent="0.25">
      <c r="A713" s="92"/>
      <c r="C713" s="102"/>
      <c r="D713" s="6"/>
      <c r="E713" s="6"/>
      <c r="F713" s="6"/>
      <c r="G713" s="95">
        <f t="shared" si="142"/>
        <v>0</v>
      </c>
      <c r="H713" s="9"/>
      <c r="I713" s="9"/>
      <c r="J713" s="101">
        <f t="shared" si="143"/>
        <v>-43.980000000000004</v>
      </c>
      <c r="K713" s="104">
        <f t="shared" si="144"/>
        <v>-38.290092286261547</v>
      </c>
      <c r="L713" s="103">
        <f t="shared" si="145"/>
        <v>0</v>
      </c>
      <c r="M713" s="6">
        <v>711</v>
      </c>
      <c r="N713" s="105">
        <f t="shared" si="146"/>
        <v>70.879999999999981</v>
      </c>
      <c r="O713" s="105">
        <f t="shared" si="147"/>
        <v>114.85999999999999</v>
      </c>
      <c r="S713" s="145">
        <f t="shared" si="148"/>
        <v>0</v>
      </c>
      <c r="T713" s="149">
        <f t="shared" si="149"/>
        <v>0</v>
      </c>
      <c r="U713" s="6" t="e">
        <f t="shared" si="150"/>
        <v>#DIV/0!</v>
      </c>
      <c r="Z713">
        <f t="shared" si="139"/>
        <v>0</v>
      </c>
      <c r="AA713">
        <f t="shared" si="140"/>
        <v>0</v>
      </c>
      <c r="AB713">
        <f t="shared" si="141"/>
        <v>0</v>
      </c>
    </row>
    <row r="714" spans="1:28" x14ac:dyDescent="0.25">
      <c r="A714" s="92"/>
      <c r="C714" s="102"/>
      <c r="D714" s="6"/>
      <c r="E714" s="6"/>
      <c r="F714" s="6"/>
      <c r="G714" s="95">
        <f t="shared" si="142"/>
        <v>0</v>
      </c>
      <c r="H714" s="9"/>
      <c r="I714" s="9"/>
      <c r="J714" s="101">
        <f t="shared" si="143"/>
        <v>-43.980000000000004</v>
      </c>
      <c r="K714" s="104">
        <f t="shared" si="144"/>
        <v>-38.290092286261547</v>
      </c>
      <c r="L714" s="103">
        <f t="shared" si="145"/>
        <v>0</v>
      </c>
      <c r="M714" s="6">
        <v>712</v>
      </c>
      <c r="N714" s="105">
        <f t="shared" si="146"/>
        <v>70.879999999999981</v>
      </c>
      <c r="O714" s="105">
        <f t="shared" si="147"/>
        <v>114.85999999999999</v>
      </c>
      <c r="S714" s="145">
        <f t="shared" si="148"/>
        <v>0</v>
      </c>
      <c r="T714" s="149">
        <f t="shared" si="149"/>
        <v>0</v>
      </c>
      <c r="U714" s="6" t="e">
        <f t="shared" si="150"/>
        <v>#DIV/0!</v>
      </c>
      <c r="Z714">
        <f t="shared" si="139"/>
        <v>0</v>
      </c>
      <c r="AA714">
        <f t="shared" si="140"/>
        <v>0</v>
      </c>
      <c r="AB714">
        <f t="shared" si="141"/>
        <v>0</v>
      </c>
    </row>
    <row r="715" spans="1:28" x14ac:dyDescent="0.25">
      <c r="A715" s="92"/>
      <c r="C715" s="102"/>
      <c r="D715" s="6"/>
      <c r="E715" s="6"/>
      <c r="F715" s="6"/>
      <c r="G715" s="95">
        <f t="shared" si="142"/>
        <v>0</v>
      </c>
      <c r="H715" s="9"/>
      <c r="I715" s="9"/>
      <c r="J715" s="101">
        <f t="shared" si="143"/>
        <v>-43.980000000000004</v>
      </c>
      <c r="K715" s="104">
        <f t="shared" si="144"/>
        <v>-38.290092286261547</v>
      </c>
      <c r="L715" s="103">
        <f t="shared" si="145"/>
        <v>0</v>
      </c>
      <c r="M715" s="6">
        <v>713</v>
      </c>
      <c r="N715" s="105">
        <f t="shared" si="146"/>
        <v>70.879999999999981</v>
      </c>
      <c r="O715" s="105">
        <f t="shared" si="147"/>
        <v>114.85999999999999</v>
      </c>
      <c r="S715" s="145">
        <f t="shared" si="148"/>
        <v>0</v>
      </c>
      <c r="T715" s="149">
        <f t="shared" si="149"/>
        <v>0</v>
      </c>
      <c r="U715" s="6" t="e">
        <f t="shared" si="150"/>
        <v>#DIV/0!</v>
      </c>
      <c r="Z715">
        <f t="shared" si="139"/>
        <v>0</v>
      </c>
      <c r="AA715">
        <f t="shared" si="140"/>
        <v>0</v>
      </c>
      <c r="AB715">
        <f t="shared" si="141"/>
        <v>0</v>
      </c>
    </row>
    <row r="716" spans="1:28" x14ac:dyDescent="0.25">
      <c r="A716" s="92"/>
      <c r="C716" s="102"/>
      <c r="D716" s="6"/>
      <c r="E716" s="6"/>
      <c r="F716" s="6"/>
      <c r="G716" s="95">
        <f t="shared" si="142"/>
        <v>0</v>
      </c>
      <c r="H716" s="9"/>
      <c r="I716" s="9"/>
      <c r="J716" s="101">
        <f t="shared" si="143"/>
        <v>-43.980000000000004</v>
      </c>
      <c r="K716" s="104">
        <f t="shared" si="144"/>
        <v>-38.290092286261547</v>
      </c>
      <c r="L716" s="103">
        <f t="shared" si="145"/>
        <v>0</v>
      </c>
      <c r="M716" s="6">
        <v>714</v>
      </c>
      <c r="N716" s="105">
        <f t="shared" si="146"/>
        <v>70.879999999999981</v>
      </c>
      <c r="O716" s="105">
        <f t="shared" si="147"/>
        <v>114.85999999999999</v>
      </c>
      <c r="S716" s="145">
        <f t="shared" si="148"/>
        <v>0</v>
      </c>
      <c r="T716" s="149">
        <f t="shared" si="149"/>
        <v>0</v>
      </c>
      <c r="U716" s="6" t="e">
        <f t="shared" si="150"/>
        <v>#DIV/0!</v>
      </c>
      <c r="Z716">
        <f t="shared" si="139"/>
        <v>0</v>
      </c>
      <c r="AA716">
        <f t="shared" si="140"/>
        <v>0</v>
      </c>
      <c r="AB716">
        <f t="shared" si="141"/>
        <v>0</v>
      </c>
    </row>
    <row r="717" spans="1:28" x14ac:dyDescent="0.25">
      <c r="A717" s="92"/>
      <c r="C717" s="102"/>
      <c r="D717" s="6"/>
      <c r="E717" s="6"/>
      <c r="F717" s="6"/>
      <c r="G717" s="95">
        <f t="shared" si="142"/>
        <v>0</v>
      </c>
      <c r="H717" s="9"/>
      <c r="I717" s="9"/>
      <c r="J717" s="101">
        <f t="shared" si="143"/>
        <v>-43.980000000000004</v>
      </c>
      <c r="K717" s="104">
        <f t="shared" si="144"/>
        <v>-38.290092286261547</v>
      </c>
      <c r="L717" s="103">
        <f t="shared" si="145"/>
        <v>0</v>
      </c>
      <c r="M717" s="6">
        <v>715</v>
      </c>
      <c r="N717" s="105">
        <f t="shared" si="146"/>
        <v>70.879999999999981</v>
      </c>
      <c r="O717" s="105">
        <f t="shared" si="147"/>
        <v>114.85999999999999</v>
      </c>
      <c r="S717" s="145">
        <f t="shared" si="148"/>
        <v>0</v>
      </c>
      <c r="T717" s="149">
        <f t="shared" si="149"/>
        <v>0</v>
      </c>
      <c r="U717" s="6" t="e">
        <f t="shared" si="150"/>
        <v>#DIV/0!</v>
      </c>
      <c r="Z717">
        <f t="shared" si="139"/>
        <v>0</v>
      </c>
      <c r="AA717">
        <f t="shared" si="140"/>
        <v>0</v>
      </c>
      <c r="AB717">
        <f t="shared" si="141"/>
        <v>0</v>
      </c>
    </row>
    <row r="718" spans="1:28" x14ac:dyDescent="0.25">
      <c r="A718" s="92"/>
      <c r="C718" s="102"/>
      <c r="D718" s="6"/>
      <c r="E718" s="6"/>
      <c r="F718" s="6"/>
      <c r="G718" s="95">
        <f t="shared" si="142"/>
        <v>0</v>
      </c>
      <c r="H718" s="9"/>
      <c r="I718" s="9"/>
      <c r="J718" s="101">
        <f t="shared" si="143"/>
        <v>-43.980000000000004</v>
      </c>
      <c r="K718" s="104">
        <f t="shared" si="144"/>
        <v>-38.290092286261547</v>
      </c>
      <c r="L718" s="103">
        <f t="shared" si="145"/>
        <v>0</v>
      </c>
      <c r="M718" s="6">
        <v>716</v>
      </c>
      <c r="N718" s="105">
        <f t="shared" si="146"/>
        <v>70.879999999999981</v>
      </c>
      <c r="O718" s="105">
        <f t="shared" si="147"/>
        <v>114.85999999999999</v>
      </c>
      <c r="S718" s="145">
        <f t="shared" si="148"/>
        <v>0</v>
      </c>
      <c r="T718" s="149">
        <f t="shared" si="149"/>
        <v>0</v>
      </c>
      <c r="U718" s="6" t="e">
        <f t="shared" si="150"/>
        <v>#DIV/0!</v>
      </c>
      <c r="Z718">
        <f t="shared" si="139"/>
        <v>0</v>
      </c>
      <c r="AA718">
        <f t="shared" si="140"/>
        <v>0</v>
      </c>
      <c r="AB718">
        <f t="shared" si="141"/>
        <v>0</v>
      </c>
    </row>
    <row r="719" spans="1:28" x14ac:dyDescent="0.25">
      <c r="A719" s="92"/>
      <c r="C719" s="102"/>
      <c r="D719" s="6"/>
      <c r="E719" s="6"/>
      <c r="F719" s="6"/>
      <c r="G719" s="95">
        <f t="shared" si="142"/>
        <v>0</v>
      </c>
      <c r="H719" s="9"/>
      <c r="I719" s="9"/>
      <c r="J719" s="101">
        <f t="shared" si="143"/>
        <v>-43.980000000000004</v>
      </c>
      <c r="K719" s="104">
        <f t="shared" si="144"/>
        <v>-38.290092286261547</v>
      </c>
      <c r="L719" s="103">
        <f t="shared" si="145"/>
        <v>0</v>
      </c>
      <c r="M719" s="6">
        <v>717</v>
      </c>
      <c r="N719" s="105">
        <f t="shared" si="146"/>
        <v>70.879999999999981</v>
      </c>
      <c r="O719" s="105">
        <f t="shared" si="147"/>
        <v>114.85999999999999</v>
      </c>
      <c r="S719" s="145">
        <f t="shared" si="148"/>
        <v>0</v>
      </c>
      <c r="T719" s="149">
        <f t="shared" si="149"/>
        <v>0</v>
      </c>
      <c r="U719" s="6" t="e">
        <f t="shared" si="150"/>
        <v>#DIV/0!</v>
      </c>
      <c r="Z719">
        <f t="shared" si="139"/>
        <v>0</v>
      </c>
      <c r="AA719">
        <f t="shared" si="140"/>
        <v>0</v>
      </c>
      <c r="AB719">
        <f t="shared" si="141"/>
        <v>0</v>
      </c>
    </row>
    <row r="720" spans="1:28" x14ac:dyDescent="0.25">
      <c r="A720" s="92"/>
      <c r="C720" s="102"/>
      <c r="D720" s="6"/>
      <c r="E720" s="6"/>
      <c r="F720" s="6"/>
      <c r="G720" s="95">
        <f t="shared" si="142"/>
        <v>0</v>
      </c>
      <c r="H720" s="9"/>
      <c r="I720" s="9"/>
      <c r="J720" s="101">
        <f t="shared" si="143"/>
        <v>-43.980000000000004</v>
      </c>
      <c r="K720" s="104">
        <f t="shared" si="144"/>
        <v>-38.290092286261547</v>
      </c>
      <c r="L720" s="103">
        <f t="shared" si="145"/>
        <v>0</v>
      </c>
      <c r="M720" s="6">
        <v>718</v>
      </c>
      <c r="N720" s="105">
        <f t="shared" si="146"/>
        <v>70.879999999999981</v>
      </c>
      <c r="O720" s="105">
        <f t="shared" si="147"/>
        <v>114.85999999999999</v>
      </c>
      <c r="S720" s="145">
        <f t="shared" si="148"/>
        <v>0</v>
      </c>
      <c r="T720" s="149">
        <f t="shared" si="149"/>
        <v>0</v>
      </c>
      <c r="U720" s="6" t="e">
        <f t="shared" si="150"/>
        <v>#DIV/0!</v>
      </c>
      <c r="Z720">
        <f t="shared" si="139"/>
        <v>0</v>
      </c>
      <c r="AA720">
        <f t="shared" si="140"/>
        <v>0</v>
      </c>
      <c r="AB720">
        <f t="shared" si="141"/>
        <v>0</v>
      </c>
    </row>
    <row r="721" spans="1:28" x14ac:dyDescent="0.25">
      <c r="A721" s="92"/>
      <c r="C721" s="102"/>
      <c r="D721" s="6"/>
      <c r="E721" s="6"/>
      <c r="F721" s="6"/>
      <c r="G721" s="95">
        <f t="shared" si="142"/>
        <v>0</v>
      </c>
      <c r="H721" s="9"/>
      <c r="I721" s="9"/>
      <c r="J721" s="101">
        <f t="shared" si="143"/>
        <v>-43.980000000000004</v>
      </c>
      <c r="K721" s="104">
        <f t="shared" si="144"/>
        <v>-38.290092286261547</v>
      </c>
      <c r="L721" s="103">
        <f t="shared" si="145"/>
        <v>0</v>
      </c>
      <c r="M721" s="6">
        <v>719</v>
      </c>
      <c r="N721" s="105">
        <f t="shared" si="146"/>
        <v>70.879999999999981</v>
      </c>
      <c r="O721" s="105">
        <f t="shared" si="147"/>
        <v>114.85999999999999</v>
      </c>
      <c r="S721" s="145">
        <f t="shared" si="148"/>
        <v>0</v>
      </c>
      <c r="T721" s="149">
        <f t="shared" si="149"/>
        <v>0</v>
      </c>
      <c r="U721" s="6" t="e">
        <f t="shared" si="150"/>
        <v>#DIV/0!</v>
      </c>
      <c r="Z721">
        <f t="shared" si="139"/>
        <v>0</v>
      </c>
      <c r="AA721">
        <f t="shared" si="140"/>
        <v>0</v>
      </c>
      <c r="AB721">
        <f t="shared" si="141"/>
        <v>0</v>
      </c>
    </row>
    <row r="722" spans="1:28" x14ac:dyDescent="0.25">
      <c r="A722" s="92"/>
      <c r="C722" s="102"/>
      <c r="D722" s="6"/>
      <c r="E722" s="6"/>
      <c r="F722" s="6"/>
      <c r="G722" s="95">
        <f t="shared" si="142"/>
        <v>0</v>
      </c>
      <c r="H722" s="9"/>
      <c r="I722" s="9"/>
      <c r="J722" s="101">
        <f t="shared" si="143"/>
        <v>-43.980000000000004</v>
      </c>
      <c r="K722" s="104">
        <f t="shared" si="144"/>
        <v>-38.290092286261547</v>
      </c>
      <c r="L722" s="103">
        <f t="shared" si="145"/>
        <v>0</v>
      </c>
      <c r="M722" s="6">
        <v>720</v>
      </c>
      <c r="N722" s="105">
        <f t="shared" si="146"/>
        <v>70.879999999999981</v>
      </c>
      <c r="O722" s="105">
        <f t="shared" si="147"/>
        <v>114.85999999999999</v>
      </c>
      <c r="S722" s="145">
        <f t="shared" si="148"/>
        <v>0</v>
      </c>
      <c r="T722" s="149">
        <f t="shared" si="149"/>
        <v>0</v>
      </c>
      <c r="U722" s="6" t="e">
        <f t="shared" si="150"/>
        <v>#DIV/0!</v>
      </c>
      <c r="Z722">
        <f t="shared" si="139"/>
        <v>0</v>
      </c>
      <c r="AA722">
        <f t="shared" si="140"/>
        <v>0</v>
      </c>
      <c r="AB722">
        <f t="shared" si="141"/>
        <v>0</v>
      </c>
    </row>
    <row r="723" spans="1:28" x14ac:dyDescent="0.25">
      <c r="A723" s="92"/>
      <c r="C723" s="102"/>
      <c r="D723" s="6"/>
      <c r="E723" s="6"/>
      <c r="F723" s="6"/>
      <c r="G723" s="95">
        <f t="shared" si="142"/>
        <v>0</v>
      </c>
      <c r="H723" s="9"/>
      <c r="I723" s="9"/>
      <c r="J723" s="101">
        <f t="shared" si="143"/>
        <v>-43.980000000000004</v>
      </c>
      <c r="K723" s="104">
        <f t="shared" si="144"/>
        <v>-38.290092286261547</v>
      </c>
      <c r="L723" s="103">
        <f t="shared" si="145"/>
        <v>0</v>
      </c>
      <c r="M723" s="6">
        <v>721</v>
      </c>
      <c r="N723" s="105">
        <f t="shared" si="146"/>
        <v>70.879999999999981</v>
      </c>
      <c r="O723" s="105">
        <f t="shared" si="147"/>
        <v>114.85999999999999</v>
      </c>
      <c r="S723" s="145">
        <f t="shared" si="148"/>
        <v>0</v>
      </c>
      <c r="T723" s="149">
        <f t="shared" si="149"/>
        <v>0</v>
      </c>
      <c r="U723" s="6" t="e">
        <f t="shared" si="150"/>
        <v>#DIV/0!</v>
      </c>
      <c r="Z723">
        <f t="shared" si="139"/>
        <v>0</v>
      </c>
      <c r="AA723">
        <f t="shared" si="140"/>
        <v>0</v>
      </c>
      <c r="AB723">
        <f t="shared" si="141"/>
        <v>0</v>
      </c>
    </row>
    <row r="724" spans="1:28" x14ac:dyDescent="0.25">
      <c r="A724" s="92"/>
      <c r="C724" s="102"/>
      <c r="D724" s="6"/>
      <c r="E724" s="6"/>
      <c r="F724" s="6"/>
      <c r="G724" s="95">
        <f t="shared" si="142"/>
        <v>0</v>
      </c>
      <c r="H724" s="9"/>
      <c r="I724" s="9"/>
      <c r="J724" s="101">
        <f t="shared" si="143"/>
        <v>-43.980000000000004</v>
      </c>
      <c r="K724" s="104">
        <f t="shared" si="144"/>
        <v>-38.290092286261547</v>
      </c>
      <c r="L724" s="103">
        <f t="shared" si="145"/>
        <v>0</v>
      </c>
      <c r="M724" s="6">
        <v>722</v>
      </c>
      <c r="N724" s="105">
        <f t="shared" si="146"/>
        <v>70.879999999999981</v>
      </c>
      <c r="O724" s="105">
        <f t="shared" si="147"/>
        <v>114.85999999999999</v>
      </c>
      <c r="S724" s="145">
        <f t="shared" si="148"/>
        <v>0</v>
      </c>
      <c r="T724" s="149">
        <f t="shared" si="149"/>
        <v>0</v>
      </c>
      <c r="U724" s="6" t="e">
        <f t="shared" si="150"/>
        <v>#DIV/0!</v>
      </c>
      <c r="Z724">
        <f t="shared" si="139"/>
        <v>0</v>
      </c>
      <c r="AA724">
        <f t="shared" si="140"/>
        <v>0</v>
      </c>
      <c r="AB724">
        <f t="shared" si="141"/>
        <v>0</v>
      </c>
    </row>
    <row r="725" spans="1:28" x14ac:dyDescent="0.25">
      <c r="A725" s="92"/>
      <c r="C725" s="102"/>
      <c r="D725" s="6"/>
      <c r="E725" s="6"/>
      <c r="F725" s="6"/>
      <c r="G725" s="95">
        <f t="shared" si="142"/>
        <v>0</v>
      </c>
      <c r="H725" s="9"/>
      <c r="I725" s="9"/>
      <c r="J725" s="101">
        <f t="shared" si="143"/>
        <v>-43.980000000000004</v>
      </c>
      <c r="K725" s="104">
        <f t="shared" si="144"/>
        <v>-38.290092286261547</v>
      </c>
      <c r="L725" s="103">
        <f t="shared" si="145"/>
        <v>0</v>
      </c>
      <c r="M725" s="6">
        <v>723</v>
      </c>
      <c r="N725" s="105">
        <f t="shared" si="146"/>
        <v>70.879999999999981</v>
      </c>
      <c r="O725" s="105">
        <f t="shared" si="147"/>
        <v>114.85999999999999</v>
      </c>
      <c r="S725" s="145">
        <f t="shared" si="148"/>
        <v>0</v>
      </c>
      <c r="T725" s="149">
        <f t="shared" si="149"/>
        <v>0</v>
      </c>
      <c r="U725" s="6" t="e">
        <f t="shared" si="150"/>
        <v>#DIV/0!</v>
      </c>
      <c r="Z725">
        <f t="shared" si="139"/>
        <v>0</v>
      </c>
      <c r="AA725">
        <f t="shared" si="140"/>
        <v>0</v>
      </c>
      <c r="AB725">
        <f t="shared" si="141"/>
        <v>0</v>
      </c>
    </row>
    <row r="726" spans="1:28" x14ac:dyDescent="0.25">
      <c r="A726" s="92"/>
      <c r="C726" s="102"/>
      <c r="D726" s="6"/>
      <c r="E726" s="6"/>
      <c r="F726" s="6"/>
      <c r="G726" s="95">
        <f t="shared" si="142"/>
        <v>0</v>
      </c>
      <c r="H726" s="9"/>
      <c r="I726" s="9"/>
      <c r="J726" s="101">
        <f t="shared" si="143"/>
        <v>-43.980000000000004</v>
      </c>
      <c r="K726" s="104">
        <f t="shared" si="144"/>
        <v>-38.290092286261547</v>
      </c>
      <c r="L726" s="103">
        <f t="shared" si="145"/>
        <v>0</v>
      </c>
      <c r="M726" s="6">
        <v>724</v>
      </c>
      <c r="N726" s="105">
        <f t="shared" si="146"/>
        <v>70.879999999999981</v>
      </c>
      <c r="O726" s="105">
        <f t="shared" si="147"/>
        <v>114.85999999999999</v>
      </c>
      <c r="S726" s="145">
        <f t="shared" si="148"/>
        <v>0</v>
      </c>
      <c r="T726" s="149">
        <f t="shared" si="149"/>
        <v>0</v>
      </c>
      <c r="U726" s="6" t="e">
        <f t="shared" si="150"/>
        <v>#DIV/0!</v>
      </c>
      <c r="Z726">
        <f t="shared" si="139"/>
        <v>0</v>
      </c>
      <c r="AA726">
        <f t="shared" si="140"/>
        <v>0</v>
      </c>
      <c r="AB726">
        <f t="shared" si="141"/>
        <v>0</v>
      </c>
    </row>
    <row r="727" spans="1:28" x14ac:dyDescent="0.25">
      <c r="A727" s="92"/>
      <c r="C727" s="102"/>
      <c r="D727" s="6"/>
      <c r="E727" s="6"/>
      <c r="F727" s="6"/>
      <c r="G727" s="95">
        <f t="shared" si="142"/>
        <v>0</v>
      </c>
      <c r="H727" s="9"/>
      <c r="I727" s="9"/>
      <c r="J727" s="101">
        <f t="shared" si="143"/>
        <v>-43.980000000000004</v>
      </c>
      <c r="K727" s="104">
        <f t="shared" si="144"/>
        <v>-38.290092286261547</v>
      </c>
      <c r="L727" s="103">
        <f t="shared" si="145"/>
        <v>0</v>
      </c>
      <c r="M727" s="6">
        <v>725</v>
      </c>
      <c r="N727" s="105">
        <f t="shared" si="146"/>
        <v>70.879999999999981</v>
      </c>
      <c r="O727" s="105">
        <f t="shared" si="147"/>
        <v>114.85999999999999</v>
      </c>
      <c r="S727" s="145">
        <f t="shared" si="148"/>
        <v>0</v>
      </c>
      <c r="T727" s="149">
        <f t="shared" si="149"/>
        <v>0</v>
      </c>
      <c r="U727" s="6" t="e">
        <f t="shared" si="150"/>
        <v>#DIV/0!</v>
      </c>
      <c r="Z727">
        <f t="shared" si="139"/>
        <v>0</v>
      </c>
      <c r="AA727">
        <f t="shared" si="140"/>
        <v>0</v>
      </c>
      <c r="AB727">
        <f t="shared" si="141"/>
        <v>0</v>
      </c>
    </row>
    <row r="728" spans="1:28" x14ac:dyDescent="0.25">
      <c r="A728" s="92"/>
      <c r="C728" s="102"/>
      <c r="D728" s="6"/>
      <c r="E728" s="6"/>
      <c r="F728" s="6"/>
      <c r="G728" s="95">
        <f t="shared" si="142"/>
        <v>0</v>
      </c>
      <c r="H728" s="9"/>
      <c r="I728" s="9"/>
      <c r="J728" s="101">
        <f t="shared" si="143"/>
        <v>-43.980000000000004</v>
      </c>
      <c r="K728" s="104">
        <f t="shared" si="144"/>
        <v>-38.290092286261547</v>
      </c>
      <c r="L728" s="103">
        <f t="shared" si="145"/>
        <v>0</v>
      </c>
      <c r="M728" s="6">
        <v>726</v>
      </c>
      <c r="N728" s="105">
        <f t="shared" si="146"/>
        <v>70.879999999999981</v>
      </c>
      <c r="O728" s="105">
        <f t="shared" si="147"/>
        <v>114.85999999999999</v>
      </c>
      <c r="S728" s="145">
        <f t="shared" si="148"/>
        <v>0</v>
      </c>
      <c r="T728" s="149">
        <f t="shared" si="149"/>
        <v>0</v>
      </c>
      <c r="U728" s="6" t="e">
        <f t="shared" si="150"/>
        <v>#DIV/0!</v>
      </c>
      <c r="Z728">
        <f t="shared" si="139"/>
        <v>0</v>
      </c>
      <c r="AA728">
        <f t="shared" si="140"/>
        <v>0</v>
      </c>
      <c r="AB728">
        <f t="shared" si="141"/>
        <v>0</v>
      </c>
    </row>
    <row r="729" spans="1:28" x14ac:dyDescent="0.25">
      <c r="A729" s="92"/>
      <c r="C729" s="102"/>
      <c r="D729" s="6"/>
      <c r="E729" s="6"/>
      <c r="F729" s="6"/>
      <c r="G729" s="95">
        <f t="shared" si="142"/>
        <v>0</v>
      </c>
      <c r="H729" s="9"/>
      <c r="I729" s="9"/>
      <c r="J729" s="101">
        <f t="shared" si="143"/>
        <v>-43.980000000000004</v>
      </c>
      <c r="K729" s="104">
        <f t="shared" si="144"/>
        <v>-38.290092286261547</v>
      </c>
      <c r="L729" s="103">
        <f t="shared" si="145"/>
        <v>0</v>
      </c>
      <c r="M729" s="6">
        <v>727</v>
      </c>
      <c r="N729" s="105">
        <f t="shared" si="146"/>
        <v>70.879999999999981</v>
      </c>
      <c r="O729" s="105">
        <f t="shared" si="147"/>
        <v>114.85999999999999</v>
      </c>
      <c r="S729" s="145">
        <f t="shared" si="148"/>
        <v>0</v>
      </c>
      <c r="T729" s="149">
        <f t="shared" si="149"/>
        <v>0</v>
      </c>
      <c r="U729" s="6" t="e">
        <f t="shared" si="150"/>
        <v>#DIV/0!</v>
      </c>
      <c r="Z729">
        <f t="shared" si="139"/>
        <v>0</v>
      </c>
      <c r="AA729">
        <f t="shared" si="140"/>
        <v>0</v>
      </c>
      <c r="AB729">
        <f t="shared" si="141"/>
        <v>0</v>
      </c>
    </row>
    <row r="730" spans="1:28" x14ac:dyDescent="0.25">
      <c r="A730" s="92"/>
      <c r="C730" s="102"/>
      <c r="D730" s="6"/>
      <c r="E730" s="6"/>
      <c r="F730" s="6"/>
      <c r="G730" s="95">
        <f t="shared" si="142"/>
        <v>0</v>
      </c>
      <c r="H730" s="9"/>
      <c r="I730" s="9"/>
      <c r="J730" s="101">
        <f t="shared" si="143"/>
        <v>-43.980000000000004</v>
      </c>
      <c r="K730" s="104">
        <f t="shared" si="144"/>
        <v>-38.290092286261547</v>
      </c>
      <c r="L730" s="103">
        <f t="shared" si="145"/>
        <v>0</v>
      </c>
      <c r="M730" s="6">
        <v>728</v>
      </c>
      <c r="N730" s="105">
        <f t="shared" si="146"/>
        <v>70.879999999999981</v>
      </c>
      <c r="O730" s="105">
        <f t="shared" si="147"/>
        <v>114.85999999999999</v>
      </c>
      <c r="S730" s="145">
        <f t="shared" si="148"/>
        <v>0</v>
      </c>
      <c r="T730" s="149">
        <f t="shared" si="149"/>
        <v>0</v>
      </c>
      <c r="U730" s="6" t="e">
        <f t="shared" si="150"/>
        <v>#DIV/0!</v>
      </c>
      <c r="Z730">
        <f t="shared" si="139"/>
        <v>0</v>
      </c>
      <c r="AA730">
        <f t="shared" si="140"/>
        <v>0</v>
      </c>
      <c r="AB730">
        <f t="shared" si="141"/>
        <v>0</v>
      </c>
    </row>
    <row r="731" spans="1:28" x14ac:dyDescent="0.25">
      <c r="A731" s="92"/>
      <c r="C731" s="102"/>
      <c r="D731" s="6"/>
      <c r="E731" s="6"/>
      <c r="F731" s="6"/>
      <c r="G731" s="95">
        <f t="shared" si="142"/>
        <v>0</v>
      </c>
      <c r="H731" s="9"/>
      <c r="I731" s="9"/>
      <c r="J731" s="101">
        <f t="shared" si="143"/>
        <v>-43.980000000000004</v>
      </c>
      <c r="K731" s="104">
        <f t="shared" si="144"/>
        <v>-38.290092286261547</v>
      </c>
      <c r="L731" s="103">
        <f t="shared" si="145"/>
        <v>0</v>
      </c>
      <c r="M731" s="6">
        <v>729</v>
      </c>
      <c r="N731" s="105">
        <f t="shared" si="146"/>
        <v>70.879999999999981</v>
      </c>
      <c r="O731" s="105">
        <f t="shared" si="147"/>
        <v>114.85999999999999</v>
      </c>
      <c r="S731" s="145">
        <f t="shared" si="148"/>
        <v>0</v>
      </c>
      <c r="T731" s="149">
        <f t="shared" si="149"/>
        <v>0</v>
      </c>
      <c r="U731" s="6" t="e">
        <f t="shared" si="150"/>
        <v>#DIV/0!</v>
      </c>
      <c r="Z731">
        <f t="shared" si="139"/>
        <v>0</v>
      </c>
      <c r="AA731">
        <f t="shared" si="140"/>
        <v>0</v>
      </c>
      <c r="AB731">
        <f t="shared" si="141"/>
        <v>0</v>
      </c>
    </row>
    <row r="732" spans="1:28" x14ac:dyDescent="0.25">
      <c r="A732" s="92"/>
      <c r="C732" s="102"/>
      <c r="D732" s="6"/>
      <c r="E732" s="6"/>
      <c r="F732" s="6"/>
      <c r="G732" s="95">
        <f t="shared" si="142"/>
        <v>0</v>
      </c>
      <c r="H732" s="9"/>
      <c r="I732" s="9"/>
      <c r="J732" s="101">
        <f t="shared" si="143"/>
        <v>-43.980000000000004</v>
      </c>
      <c r="K732" s="104">
        <f t="shared" si="144"/>
        <v>-38.290092286261547</v>
      </c>
      <c r="L732" s="103">
        <f t="shared" si="145"/>
        <v>0</v>
      </c>
      <c r="M732" s="6">
        <v>730</v>
      </c>
      <c r="N732" s="105">
        <f t="shared" si="146"/>
        <v>70.879999999999981</v>
      </c>
      <c r="O732" s="105">
        <f t="shared" si="147"/>
        <v>114.85999999999999</v>
      </c>
      <c r="S732" s="145">
        <f t="shared" si="148"/>
        <v>0</v>
      </c>
      <c r="T732" s="149">
        <f t="shared" si="149"/>
        <v>0</v>
      </c>
      <c r="U732" s="6" t="e">
        <f t="shared" si="150"/>
        <v>#DIV/0!</v>
      </c>
      <c r="Z732">
        <f t="shared" si="139"/>
        <v>0</v>
      </c>
      <c r="AA732">
        <f t="shared" si="140"/>
        <v>0</v>
      </c>
      <c r="AB732">
        <f t="shared" si="141"/>
        <v>0</v>
      </c>
    </row>
    <row r="733" spans="1:28" x14ac:dyDescent="0.25">
      <c r="A733" s="92"/>
      <c r="C733" s="102"/>
      <c r="D733" s="6"/>
      <c r="E733" s="6"/>
      <c r="F733" s="6"/>
      <c r="G733" s="95">
        <f t="shared" si="142"/>
        <v>0</v>
      </c>
      <c r="H733" s="9"/>
      <c r="I733" s="9"/>
      <c r="J733" s="101">
        <f t="shared" si="143"/>
        <v>-43.980000000000004</v>
      </c>
      <c r="K733" s="104">
        <f t="shared" si="144"/>
        <v>-38.290092286261547</v>
      </c>
      <c r="L733" s="103">
        <f t="shared" si="145"/>
        <v>0</v>
      </c>
      <c r="M733" s="6">
        <v>731</v>
      </c>
      <c r="N733" s="105">
        <f t="shared" si="146"/>
        <v>70.879999999999981</v>
      </c>
      <c r="O733" s="105">
        <f t="shared" si="147"/>
        <v>114.85999999999999</v>
      </c>
      <c r="S733" s="145">
        <f t="shared" si="148"/>
        <v>0</v>
      </c>
      <c r="T733" s="149">
        <f t="shared" si="149"/>
        <v>0</v>
      </c>
      <c r="U733" s="6" t="e">
        <f t="shared" si="150"/>
        <v>#DIV/0!</v>
      </c>
      <c r="Z733">
        <f t="shared" ref="Z733:Z796" si="151">IF(P733="GG",G733-C733,0)</f>
        <v>0</v>
      </c>
      <c r="AA733">
        <f t="shared" ref="AA733:AA796" si="152">IF(P733="Pbet",G733-C733,0)</f>
        <v>0</v>
      </c>
      <c r="AB733">
        <f t="shared" ref="AB733:AB796" si="153">IF(P733="Stars",G733-C733,0)</f>
        <v>0</v>
      </c>
    </row>
    <row r="734" spans="1:28" x14ac:dyDescent="0.25">
      <c r="A734" s="92"/>
      <c r="C734" s="102"/>
      <c r="D734" s="6"/>
      <c r="E734" s="6"/>
      <c r="F734" s="6"/>
      <c r="G734" s="95">
        <f t="shared" si="142"/>
        <v>0</v>
      </c>
      <c r="H734" s="9"/>
      <c r="I734" s="9"/>
      <c r="J734" s="101">
        <f t="shared" si="143"/>
        <v>-43.980000000000004</v>
      </c>
      <c r="K734" s="104">
        <f t="shared" si="144"/>
        <v>-38.290092286261547</v>
      </c>
      <c r="L734" s="103">
        <f t="shared" si="145"/>
        <v>0</v>
      </c>
      <c r="M734" s="6">
        <v>732</v>
      </c>
      <c r="N734" s="105">
        <f t="shared" si="146"/>
        <v>70.879999999999981</v>
      </c>
      <c r="O734" s="105">
        <f t="shared" si="147"/>
        <v>114.85999999999999</v>
      </c>
      <c r="S734" s="145">
        <f t="shared" si="148"/>
        <v>0</v>
      </c>
      <c r="T734" s="149">
        <f t="shared" si="149"/>
        <v>0</v>
      </c>
      <c r="U734" s="6" t="e">
        <f t="shared" si="150"/>
        <v>#DIV/0!</v>
      </c>
      <c r="Z734">
        <f t="shared" si="151"/>
        <v>0</v>
      </c>
      <c r="AA734">
        <f t="shared" si="152"/>
        <v>0</v>
      </c>
      <c r="AB734">
        <f t="shared" si="153"/>
        <v>0</v>
      </c>
    </row>
    <row r="735" spans="1:28" x14ac:dyDescent="0.25">
      <c r="A735" s="92"/>
      <c r="C735" s="102"/>
      <c r="D735" s="6"/>
      <c r="E735" s="6"/>
      <c r="F735" s="6"/>
      <c r="G735" s="95">
        <f t="shared" si="142"/>
        <v>0</v>
      </c>
      <c r="H735" s="9"/>
      <c r="I735" s="9"/>
      <c r="J735" s="101">
        <f t="shared" si="143"/>
        <v>-43.980000000000004</v>
      </c>
      <c r="K735" s="104">
        <f t="shared" si="144"/>
        <v>-38.290092286261547</v>
      </c>
      <c r="L735" s="103">
        <f t="shared" si="145"/>
        <v>0</v>
      </c>
      <c r="M735" s="6">
        <v>733</v>
      </c>
      <c r="N735" s="105">
        <f t="shared" si="146"/>
        <v>70.879999999999981</v>
      </c>
      <c r="O735" s="105">
        <f t="shared" si="147"/>
        <v>114.85999999999999</v>
      </c>
      <c r="S735" s="145">
        <f t="shared" si="148"/>
        <v>0</v>
      </c>
      <c r="T735" s="149">
        <f t="shared" si="149"/>
        <v>0</v>
      </c>
      <c r="U735" s="6" t="e">
        <f t="shared" si="150"/>
        <v>#DIV/0!</v>
      </c>
      <c r="Z735">
        <f t="shared" si="151"/>
        <v>0</v>
      </c>
      <c r="AA735">
        <f t="shared" si="152"/>
        <v>0</v>
      </c>
      <c r="AB735">
        <f t="shared" si="153"/>
        <v>0</v>
      </c>
    </row>
    <row r="736" spans="1:28" x14ac:dyDescent="0.25">
      <c r="A736" s="92"/>
      <c r="C736" s="102"/>
      <c r="D736" s="6"/>
      <c r="E736" s="6"/>
      <c r="F736" s="6"/>
      <c r="G736" s="95">
        <f t="shared" si="142"/>
        <v>0</v>
      </c>
      <c r="H736" s="9"/>
      <c r="I736" s="9"/>
      <c r="J736" s="101">
        <f t="shared" si="143"/>
        <v>-43.980000000000004</v>
      </c>
      <c r="K736" s="104">
        <f t="shared" si="144"/>
        <v>-38.290092286261547</v>
      </c>
      <c r="L736" s="103">
        <f t="shared" si="145"/>
        <v>0</v>
      </c>
      <c r="M736" s="6">
        <v>734</v>
      </c>
      <c r="N736" s="105">
        <f t="shared" si="146"/>
        <v>70.879999999999981</v>
      </c>
      <c r="O736" s="105">
        <f t="shared" si="147"/>
        <v>114.85999999999999</v>
      </c>
      <c r="S736" s="145">
        <f t="shared" si="148"/>
        <v>0</v>
      </c>
      <c r="T736" s="149">
        <f t="shared" si="149"/>
        <v>0</v>
      </c>
      <c r="U736" s="6" t="e">
        <f t="shared" si="150"/>
        <v>#DIV/0!</v>
      </c>
      <c r="Z736">
        <f t="shared" si="151"/>
        <v>0</v>
      </c>
      <c r="AA736">
        <f t="shared" si="152"/>
        <v>0</v>
      </c>
      <c r="AB736">
        <f t="shared" si="153"/>
        <v>0</v>
      </c>
    </row>
    <row r="737" spans="1:28" x14ac:dyDescent="0.25">
      <c r="A737" s="92"/>
      <c r="C737" s="102"/>
      <c r="D737" s="6"/>
      <c r="E737" s="6"/>
      <c r="F737" s="6"/>
      <c r="G737" s="95">
        <f t="shared" si="142"/>
        <v>0</v>
      </c>
      <c r="H737" s="9"/>
      <c r="I737" s="9"/>
      <c r="J737" s="101">
        <f t="shared" si="143"/>
        <v>-43.980000000000004</v>
      </c>
      <c r="K737" s="104">
        <f t="shared" si="144"/>
        <v>-38.290092286261547</v>
      </c>
      <c r="L737" s="103">
        <f t="shared" si="145"/>
        <v>0</v>
      </c>
      <c r="M737" s="6">
        <v>735</v>
      </c>
      <c r="N737" s="105">
        <f t="shared" si="146"/>
        <v>70.879999999999981</v>
      </c>
      <c r="O737" s="105">
        <f t="shared" si="147"/>
        <v>114.85999999999999</v>
      </c>
      <c r="S737" s="145">
        <f t="shared" si="148"/>
        <v>0</v>
      </c>
      <c r="T737" s="149">
        <f t="shared" si="149"/>
        <v>0</v>
      </c>
      <c r="U737" s="6" t="e">
        <f t="shared" si="150"/>
        <v>#DIV/0!</v>
      </c>
      <c r="Z737">
        <f t="shared" si="151"/>
        <v>0</v>
      </c>
      <c r="AA737">
        <f t="shared" si="152"/>
        <v>0</v>
      </c>
      <c r="AB737">
        <f t="shared" si="153"/>
        <v>0</v>
      </c>
    </row>
    <row r="738" spans="1:28" x14ac:dyDescent="0.25">
      <c r="A738" s="92"/>
      <c r="C738" s="102"/>
      <c r="D738" s="6"/>
      <c r="E738" s="6"/>
      <c r="F738" s="6"/>
      <c r="G738" s="95">
        <f t="shared" si="142"/>
        <v>0</v>
      </c>
      <c r="H738" s="9"/>
      <c r="I738" s="9"/>
      <c r="J738" s="101">
        <f t="shared" si="143"/>
        <v>-43.980000000000004</v>
      </c>
      <c r="K738" s="104">
        <f t="shared" si="144"/>
        <v>-38.290092286261547</v>
      </c>
      <c r="L738" s="103">
        <f t="shared" si="145"/>
        <v>0</v>
      </c>
      <c r="M738" s="6">
        <v>736</v>
      </c>
      <c r="N738" s="105">
        <f t="shared" si="146"/>
        <v>70.879999999999981</v>
      </c>
      <c r="O738" s="105">
        <f t="shared" si="147"/>
        <v>114.85999999999999</v>
      </c>
      <c r="S738" s="145">
        <f t="shared" si="148"/>
        <v>0</v>
      </c>
      <c r="T738" s="149">
        <f t="shared" si="149"/>
        <v>0</v>
      </c>
      <c r="U738" s="6" t="e">
        <f t="shared" si="150"/>
        <v>#DIV/0!</v>
      </c>
      <c r="Z738">
        <f t="shared" si="151"/>
        <v>0</v>
      </c>
      <c r="AA738">
        <f t="shared" si="152"/>
        <v>0</v>
      </c>
      <c r="AB738">
        <f t="shared" si="153"/>
        <v>0</v>
      </c>
    </row>
    <row r="739" spans="1:28" x14ac:dyDescent="0.25">
      <c r="A739" s="92"/>
      <c r="C739" s="102"/>
      <c r="D739" s="6"/>
      <c r="E739" s="6"/>
      <c r="F739" s="6"/>
      <c r="G739" s="95">
        <f t="shared" si="142"/>
        <v>0</v>
      </c>
      <c r="H739" s="9"/>
      <c r="I739" s="9"/>
      <c r="J739" s="101">
        <f t="shared" si="143"/>
        <v>-43.980000000000004</v>
      </c>
      <c r="K739" s="104">
        <f t="shared" si="144"/>
        <v>-38.290092286261547</v>
      </c>
      <c r="L739" s="103">
        <f t="shared" si="145"/>
        <v>0</v>
      </c>
      <c r="M739" s="6">
        <v>737</v>
      </c>
      <c r="N739" s="105">
        <f t="shared" si="146"/>
        <v>70.879999999999981</v>
      </c>
      <c r="O739" s="105">
        <f t="shared" si="147"/>
        <v>114.85999999999999</v>
      </c>
      <c r="S739" s="145">
        <f t="shared" si="148"/>
        <v>0</v>
      </c>
      <c r="T739" s="149">
        <f t="shared" si="149"/>
        <v>0</v>
      </c>
      <c r="U739" s="6" t="e">
        <f t="shared" si="150"/>
        <v>#DIV/0!</v>
      </c>
      <c r="Z739">
        <f t="shared" si="151"/>
        <v>0</v>
      </c>
      <c r="AA739">
        <f t="shared" si="152"/>
        <v>0</v>
      </c>
      <c r="AB739">
        <f t="shared" si="153"/>
        <v>0</v>
      </c>
    </row>
    <row r="740" spans="1:28" x14ac:dyDescent="0.25">
      <c r="A740" s="92"/>
      <c r="C740" s="102"/>
      <c r="D740" s="6"/>
      <c r="E740" s="6"/>
      <c r="F740" s="6"/>
      <c r="G740" s="95">
        <f t="shared" si="142"/>
        <v>0</v>
      </c>
      <c r="H740" s="9"/>
      <c r="I740" s="9"/>
      <c r="J740" s="101">
        <f t="shared" si="143"/>
        <v>-43.980000000000004</v>
      </c>
      <c r="K740" s="104">
        <f t="shared" si="144"/>
        <v>-38.290092286261547</v>
      </c>
      <c r="L740" s="103">
        <f t="shared" si="145"/>
        <v>0</v>
      </c>
      <c r="M740" s="6">
        <v>738</v>
      </c>
      <c r="N740" s="105">
        <f t="shared" si="146"/>
        <v>70.879999999999981</v>
      </c>
      <c r="O740" s="105">
        <f t="shared" si="147"/>
        <v>114.85999999999999</v>
      </c>
      <c r="S740" s="145">
        <f t="shared" si="148"/>
        <v>0</v>
      </c>
      <c r="T740" s="149">
        <f t="shared" si="149"/>
        <v>0</v>
      </c>
      <c r="U740" s="6" t="e">
        <f t="shared" si="150"/>
        <v>#DIV/0!</v>
      </c>
      <c r="Z740">
        <f t="shared" si="151"/>
        <v>0</v>
      </c>
      <c r="AA740">
        <f t="shared" si="152"/>
        <v>0</v>
      </c>
      <c r="AB740">
        <f t="shared" si="153"/>
        <v>0</v>
      </c>
    </row>
    <row r="741" spans="1:28" x14ac:dyDescent="0.25">
      <c r="A741" s="92"/>
      <c r="C741" s="102"/>
      <c r="D741" s="6"/>
      <c r="E741" s="6"/>
      <c r="F741" s="6"/>
      <c r="G741" s="95">
        <f t="shared" si="142"/>
        <v>0</v>
      </c>
      <c r="H741" s="9"/>
      <c r="I741" s="9"/>
      <c r="J741" s="101">
        <f t="shared" si="143"/>
        <v>-43.980000000000004</v>
      </c>
      <c r="K741" s="104">
        <f t="shared" si="144"/>
        <v>-38.290092286261547</v>
      </c>
      <c r="L741" s="103">
        <f t="shared" si="145"/>
        <v>0</v>
      </c>
      <c r="M741" s="6">
        <v>739</v>
      </c>
      <c r="N741" s="105">
        <f t="shared" si="146"/>
        <v>70.879999999999981</v>
      </c>
      <c r="O741" s="105">
        <f t="shared" si="147"/>
        <v>114.85999999999999</v>
      </c>
      <c r="S741" s="145">
        <f t="shared" si="148"/>
        <v>0</v>
      </c>
      <c r="T741" s="149">
        <f t="shared" si="149"/>
        <v>0</v>
      </c>
      <c r="U741" s="6" t="e">
        <f t="shared" si="150"/>
        <v>#DIV/0!</v>
      </c>
      <c r="Z741">
        <f t="shared" si="151"/>
        <v>0</v>
      </c>
      <c r="AA741">
        <f t="shared" si="152"/>
        <v>0</v>
      </c>
      <c r="AB741">
        <f t="shared" si="153"/>
        <v>0</v>
      </c>
    </row>
    <row r="742" spans="1:28" x14ac:dyDescent="0.25">
      <c r="A742" s="92"/>
      <c r="C742" s="102"/>
      <c r="D742" s="6"/>
      <c r="E742" s="6"/>
      <c r="F742" s="6"/>
      <c r="G742" s="95">
        <f t="shared" si="142"/>
        <v>0</v>
      </c>
      <c r="H742" s="9"/>
      <c r="I742" s="9"/>
      <c r="J742" s="101">
        <f t="shared" si="143"/>
        <v>-43.980000000000004</v>
      </c>
      <c r="K742" s="104">
        <f t="shared" si="144"/>
        <v>-38.290092286261547</v>
      </c>
      <c r="L742" s="103">
        <f t="shared" si="145"/>
        <v>0</v>
      </c>
      <c r="M742" s="6">
        <v>740</v>
      </c>
      <c r="N742" s="105">
        <f t="shared" si="146"/>
        <v>70.879999999999981</v>
      </c>
      <c r="O742" s="105">
        <f t="shared" si="147"/>
        <v>114.85999999999999</v>
      </c>
      <c r="S742" s="145">
        <f t="shared" si="148"/>
        <v>0</v>
      </c>
      <c r="T742" s="149">
        <f t="shared" si="149"/>
        <v>0</v>
      </c>
      <c r="U742" s="6" t="e">
        <f t="shared" si="150"/>
        <v>#DIV/0!</v>
      </c>
      <c r="Z742">
        <f t="shared" si="151"/>
        <v>0</v>
      </c>
      <c r="AA742">
        <f t="shared" si="152"/>
        <v>0</v>
      </c>
      <c r="AB742">
        <f t="shared" si="153"/>
        <v>0</v>
      </c>
    </row>
    <row r="743" spans="1:28" x14ac:dyDescent="0.25">
      <c r="A743" s="92"/>
      <c r="C743" s="102"/>
      <c r="D743" s="6"/>
      <c r="E743" s="6"/>
      <c r="F743" s="6"/>
      <c r="G743" s="95">
        <f t="shared" si="142"/>
        <v>0</v>
      </c>
      <c r="H743" s="9"/>
      <c r="I743" s="9"/>
      <c r="J743" s="101">
        <f t="shared" si="143"/>
        <v>-43.980000000000004</v>
      </c>
      <c r="K743" s="104">
        <f t="shared" si="144"/>
        <v>-38.290092286261547</v>
      </c>
      <c r="L743" s="103">
        <f t="shared" si="145"/>
        <v>0</v>
      </c>
      <c r="M743" s="6">
        <v>741</v>
      </c>
      <c r="N743" s="105">
        <f t="shared" si="146"/>
        <v>70.879999999999981</v>
      </c>
      <c r="O743" s="105">
        <f t="shared" si="147"/>
        <v>114.85999999999999</v>
      </c>
      <c r="S743" s="145">
        <f t="shared" si="148"/>
        <v>0</v>
      </c>
      <c r="T743" s="149">
        <f t="shared" si="149"/>
        <v>0</v>
      </c>
      <c r="U743" s="6" t="e">
        <f t="shared" si="150"/>
        <v>#DIV/0!</v>
      </c>
      <c r="Z743">
        <f t="shared" si="151"/>
        <v>0</v>
      </c>
      <c r="AA743">
        <f t="shared" si="152"/>
        <v>0</v>
      </c>
      <c r="AB743">
        <f t="shared" si="153"/>
        <v>0</v>
      </c>
    </row>
    <row r="744" spans="1:28" x14ac:dyDescent="0.25">
      <c r="A744" s="92"/>
      <c r="C744" s="102"/>
      <c r="D744" s="6"/>
      <c r="E744" s="6"/>
      <c r="F744" s="6"/>
      <c r="G744" s="95">
        <f t="shared" si="142"/>
        <v>0</v>
      </c>
      <c r="H744" s="9"/>
      <c r="I744" s="9"/>
      <c r="J744" s="101">
        <f t="shared" si="143"/>
        <v>-43.980000000000004</v>
      </c>
      <c r="K744" s="104">
        <f t="shared" si="144"/>
        <v>-38.290092286261547</v>
      </c>
      <c r="L744" s="103">
        <f t="shared" si="145"/>
        <v>0</v>
      </c>
      <c r="M744" s="6">
        <v>742</v>
      </c>
      <c r="N744" s="105">
        <f t="shared" si="146"/>
        <v>70.879999999999981</v>
      </c>
      <c r="O744" s="105">
        <f t="shared" si="147"/>
        <v>114.85999999999999</v>
      </c>
      <c r="S744" s="145">
        <f t="shared" si="148"/>
        <v>0</v>
      </c>
      <c r="T744" s="149">
        <f t="shared" si="149"/>
        <v>0</v>
      </c>
      <c r="U744" s="6" t="e">
        <f t="shared" si="150"/>
        <v>#DIV/0!</v>
      </c>
      <c r="Z744">
        <f t="shared" si="151"/>
        <v>0</v>
      </c>
      <c r="AA744">
        <f t="shared" si="152"/>
        <v>0</v>
      </c>
      <c r="AB744">
        <f t="shared" si="153"/>
        <v>0</v>
      </c>
    </row>
    <row r="745" spans="1:28" x14ac:dyDescent="0.25">
      <c r="A745" s="92"/>
      <c r="C745" s="102"/>
      <c r="D745" s="6"/>
      <c r="E745" s="6"/>
      <c r="F745" s="6"/>
      <c r="G745" s="95">
        <f t="shared" si="142"/>
        <v>0</v>
      </c>
      <c r="H745" s="9"/>
      <c r="I745" s="9"/>
      <c r="J745" s="101">
        <f t="shared" si="143"/>
        <v>-43.980000000000004</v>
      </c>
      <c r="K745" s="104">
        <f t="shared" si="144"/>
        <v>-38.290092286261547</v>
      </c>
      <c r="L745" s="103">
        <f t="shared" si="145"/>
        <v>0</v>
      </c>
      <c r="M745" s="6">
        <v>743</v>
      </c>
      <c r="N745" s="105">
        <f t="shared" si="146"/>
        <v>70.879999999999981</v>
      </c>
      <c r="O745" s="105">
        <f t="shared" si="147"/>
        <v>114.85999999999999</v>
      </c>
      <c r="S745" s="145">
        <f t="shared" si="148"/>
        <v>0</v>
      </c>
      <c r="T745" s="149">
        <f t="shared" si="149"/>
        <v>0</v>
      </c>
      <c r="U745" s="6" t="e">
        <f t="shared" si="150"/>
        <v>#DIV/0!</v>
      </c>
      <c r="Z745">
        <f t="shared" si="151"/>
        <v>0</v>
      </c>
      <c r="AA745">
        <f t="shared" si="152"/>
        <v>0</v>
      </c>
      <c r="AB745">
        <f t="shared" si="153"/>
        <v>0</v>
      </c>
    </row>
    <row r="746" spans="1:28" x14ac:dyDescent="0.25">
      <c r="A746" s="92"/>
      <c r="C746" s="102"/>
      <c r="D746" s="6"/>
      <c r="E746" s="6"/>
      <c r="F746" s="6"/>
      <c r="G746" s="95">
        <f t="shared" si="142"/>
        <v>0</v>
      </c>
      <c r="H746" s="9"/>
      <c r="I746" s="9"/>
      <c r="J746" s="101">
        <f t="shared" si="143"/>
        <v>-43.980000000000004</v>
      </c>
      <c r="K746" s="104">
        <f t="shared" si="144"/>
        <v>-38.290092286261547</v>
      </c>
      <c r="L746" s="103">
        <f t="shared" si="145"/>
        <v>0</v>
      </c>
      <c r="M746" s="6">
        <v>744</v>
      </c>
      <c r="N746" s="105">
        <f t="shared" si="146"/>
        <v>70.879999999999981</v>
      </c>
      <c r="O746" s="105">
        <f t="shared" si="147"/>
        <v>114.85999999999999</v>
      </c>
      <c r="S746" s="145">
        <f t="shared" si="148"/>
        <v>0</v>
      </c>
      <c r="T746" s="149">
        <f t="shared" si="149"/>
        <v>0</v>
      </c>
      <c r="U746" s="6" t="e">
        <f t="shared" si="150"/>
        <v>#DIV/0!</v>
      </c>
      <c r="Z746">
        <f t="shared" si="151"/>
        <v>0</v>
      </c>
      <c r="AA746">
        <f t="shared" si="152"/>
        <v>0</v>
      </c>
      <c r="AB746">
        <f t="shared" si="153"/>
        <v>0</v>
      </c>
    </row>
    <row r="747" spans="1:28" x14ac:dyDescent="0.25">
      <c r="A747" s="92"/>
      <c r="C747" s="102"/>
      <c r="D747" s="6"/>
      <c r="E747" s="6"/>
      <c r="F747" s="6"/>
      <c r="G747" s="95">
        <f t="shared" si="142"/>
        <v>0</v>
      </c>
      <c r="H747" s="9"/>
      <c r="I747" s="9"/>
      <c r="J747" s="101">
        <f t="shared" si="143"/>
        <v>-43.980000000000004</v>
      </c>
      <c r="K747" s="104">
        <f t="shared" si="144"/>
        <v>-38.290092286261547</v>
      </c>
      <c r="L747" s="103">
        <f t="shared" si="145"/>
        <v>0</v>
      </c>
      <c r="M747" s="6">
        <v>745</v>
      </c>
      <c r="N747" s="105">
        <f t="shared" si="146"/>
        <v>70.879999999999981</v>
      </c>
      <c r="O747" s="105">
        <f t="shared" si="147"/>
        <v>114.85999999999999</v>
      </c>
      <c r="S747" s="145">
        <f t="shared" si="148"/>
        <v>0</v>
      </c>
      <c r="T747" s="149">
        <f t="shared" si="149"/>
        <v>0</v>
      </c>
      <c r="U747" s="6" t="e">
        <f t="shared" si="150"/>
        <v>#DIV/0!</v>
      </c>
      <c r="Z747">
        <f t="shared" si="151"/>
        <v>0</v>
      </c>
      <c r="AA747">
        <f t="shared" si="152"/>
        <v>0</v>
      </c>
      <c r="AB747">
        <f t="shared" si="153"/>
        <v>0</v>
      </c>
    </row>
    <row r="748" spans="1:28" x14ac:dyDescent="0.25">
      <c r="A748" s="92"/>
      <c r="C748" s="102"/>
      <c r="D748" s="6"/>
      <c r="E748" s="6"/>
      <c r="F748" s="6"/>
      <c r="G748" s="95">
        <f t="shared" si="142"/>
        <v>0</v>
      </c>
      <c r="H748" s="9"/>
      <c r="I748" s="9"/>
      <c r="J748" s="101">
        <f t="shared" si="143"/>
        <v>-43.980000000000004</v>
      </c>
      <c r="K748" s="104">
        <f t="shared" si="144"/>
        <v>-38.290092286261547</v>
      </c>
      <c r="L748" s="103">
        <f t="shared" si="145"/>
        <v>0</v>
      </c>
      <c r="M748" s="6">
        <v>746</v>
      </c>
      <c r="N748" s="105">
        <f t="shared" si="146"/>
        <v>70.879999999999981</v>
      </c>
      <c r="O748" s="105">
        <f t="shared" si="147"/>
        <v>114.85999999999999</v>
      </c>
      <c r="S748" s="145">
        <f t="shared" si="148"/>
        <v>0</v>
      </c>
      <c r="T748" s="149">
        <f t="shared" si="149"/>
        <v>0</v>
      </c>
      <c r="U748" s="6" t="e">
        <f t="shared" si="150"/>
        <v>#DIV/0!</v>
      </c>
      <c r="Z748">
        <f t="shared" si="151"/>
        <v>0</v>
      </c>
      <c r="AA748">
        <f t="shared" si="152"/>
        <v>0</v>
      </c>
      <c r="AB748">
        <f t="shared" si="153"/>
        <v>0</v>
      </c>
    </row>
    <row r="749" spans="1:28" x14ac:dyDescent="0.25">
      <c r="A749" s="92"/>
      <c r="C749" s="102"/>
      <c r="D749" s="6"/>
      <c r="E749" s="6"/>
      <c r="F749" s="6"/>
      <c r="G749" s="95">
        <f t="shared" si="142"/>
        <v>0</v>
      </c>
      <c r="H749" s="9"/>
      <c r="I749" s="9"/>
      <c r="J749" s="101">
        <f t="shared" si="143"/>
        <v>-43.980000000000004</v>
      </c>
      <c r="K749" s="104">
        <f t="shared" si="144"/>
        <v>-38.290092286261547</v>
      </c>
      <c r="L749" s="103">
        <f t="shared" si="145"/>
        <v>0</v>
      </c>
      <c r="M749" s="6">
        <v>747</v>
      </c>
      <c r="N749" s="105">
        <f t="shared" si="146"/>
        <v>70.879999999999981</v>
      </c>
      <c r="O749" s="105">
        <f t="shared" si="147"/>
        <v>114.85999999999999</v>
      </c>
      <c r="S749" s="145">
        <f t="shared" si="148"/>
        <v>0</v>
      </c>
      <c r="T749" s="149">
        <f t="shared" si="149"/>
        <v>0</v>
      </c>
      <c r="U749" s="6" t="e">
        <f t="shared" si="150"/>
        <v>#DIV/0!</v>
      </c>
      <c r="Z749">
        <f t="shared" si="151"/>
        <v>0</v>
      </c>
      <c r="AA749">
        <f t="shared" si="152"/>
        <v>0</v>
      </c>
      <c r="AB749">
        <f t="shared" si="153"/>
        <v>0</v>
      </c>
    </row>
    <row r="750" spans="1:28" x14ac:dyDescent="0.25">
      <c r="A750" s="92"/>
      <c r="C750" s="102"/>
      <c r="D750" s="6"/>
      <c r="E750" s="6"/>
      <c r="F750" s="6"/>
      <c r="G750" s="95">
        <f t="shared" si="142"/>
        <v>0</v>
      </c>
      <c r="H750" s="9"/>
      <c r="I750" s="9"/>
      <c r="J750" s="101">
        <f t="shared" si="143"/>
        <v>-43.980000000000004</v>
      </c>
      <c r="K750" s="104">
        <f t="shared" si="144"/>
        <v>-38.290092286261547</v>
      </c>
      <c r="L750" s="103">
        <f t="shared" si="145"/>
        <v>0</v>
      </c>
      <c r="M750" s="6">
        <v>748</v>
      </c>
      <c r="N750" s="105">
        <f t="shared" si="146"/>
        <v>70.879999999999981</v>
      </c>
      <c r="O750" s="105">
        <f t="shared" si="147"/>
        <v>114.85999999999999</v>
      </c>
      <c r="S750" s="145">
        <f t="shared" si="148"/>
        <v>0</v>
      </c>
      <c r="T750" s="149">
        <f t="shared" si="149"/>
        <v>0</v>
      </c>
      <c r="U750" s="6" t="e">
        <f t="shared" si="150"/>
        <v>#DIV/0!</v>
      </c>
      <c r="Z750">
        <f t="shared" si="151"/>
        <v>0</v>
      </c>
      <c r="AA750">
        <f t="shared" si="152"/>
        <v>0</v>
      </c>
      <c r="AB750">
        <f t="shared" si="153"/>
        <v>0</v>
      </c>
    </row>
    <row r="751" spans="1:28" x14ac:dyDescent="0.25">
      <c r="A751" s="92"/>
      <c r="C751" s="102"/>
      <c r="D751" s="6"/>
      <c r="E751" s="6"/>
      <c r="F751" s="6"/>
      <c r="G751" s="95">
        <f t="shared" si="142"/>
        <v>0</v>
      </c>
      <c r="H751" s="9"/>
      <c r="I751" s="9"/>
      <c r="J751" s="101">
        <f t="shared" si="143"/>
        <v>-43.980000000000004</v>
      </c>
      <c r="K751" s="104">
        <f t="shared" si="144"/>
        <v>-38.290092286261547</v>
      </c>
      <c r="L751" s="103">
        <f t="shared" si="145"/>
        <v>0</v>
      </c>
      <c r="M751" s="6">
        <v>749</v>
      </c>
      <c r="N751" s="105">
        <f t="shared" si="146"/>
        <v>70.879999999999981</v>
      </c>
      <c r="O751" s="105">
        <f t="shared" si="147"/>
        <v>114.85999999999999</v>
      </c>
      <c r="S751" s="145">
        <f t="shared" si="148"/>
        <v>0</v>
      </c>
      <c r="T751" s="149">
        <f t="shared" si="149"/>
        <v>0</v>
      </c>
      <c r="U751" s="6" t="e">
        <f t="shared" si="150"/>
        <v>#DIV/0!</v>
      </c>
      <c r="Z751">
        <f t="shared" si="151"/>
        <v>0</v>
      </c>
      <c r="AA751">
        <f t="shared" si="152"/>
        <v>0</v>
      </c>
      <c r="AB751">
        <f t="shared" si="153"/>
        <v>0</v>
      </c>
    </row>
    <row r="752" spans="1:28" x14ac:dyDescent="0.25">
      <c r="A752" s="92"/>
      <c r="C752" s="102"/>
      <c r="D752" s="6"/>
      <c r="E752" s="6"/>
      <c r="F752" s="6"/>
      <c r="G752" s="95">
        <f t="shared" si="142"/>
        <v>0</v>
      </c>
      <c r="H752" s="9"/>
      <c r="I752" s="9"/>
      <c r="J752" s="101">
        <f t="shared" si="143"/>
        <v>-43.980000000000004</v>
      </c>
      <c r="K752" s="104">
        <f t="shared" si="144"/>
        <v>-38.290092286261547</v>
      </c>
      <c r="L752" s="103">
        <f t="shared" si="145"/>
        <v>0</v>
      </c>
      <c r="M752" s="6">
        <v>750</v>
      </c>
      <c r="N752" s="105">
        <f t="shared" si="146"/>
        <v>70.879999999999981</v>
      </c>
      <c r="O752" s="105">
        <f t="shared" si="147"/>
        <v>114.85999999999999</v>
      </c>
      <c r="S752" s="145">
        <f t="shared" si="148"/>
        <v>0</v>
      </c>
      <c r="T752" s="149">
        <f t="shared" si="149"/>
        <v>0</v>
      </c>
      <c r="U752" s="6" t="e">
        <f t="shared" si="150"/>
        <v>#DIV/0!</v>
      </c>
      <c r="Z752">
        <f t="shared" si="151"/>
        <v>0</v>
      </c>
      <c r="AA752">
        <f t="shared" si="152"/>
        <v>0</v>
      </c>
      <c r="AB752">
        <f t="shared" si="153"/>
        <v>0</v>
      </c>
    </row>
    <row r="753" spans="1:28" x14ac:dyDescent="0.25">
      <c r="A753" s="92"/>
      <c r="C753" s="102"/>
      <c r="D753" s="6"/>
      <c r="E753" s="6"/>
      <c r="F753" s="6"/>
      <c r="G753" s="95">
        <f t="shared" si="142"/>
        <v>0</v>
      </c>
      <c r="H753" s="9"/>
      <c r="I753" s="9"/>
      <c r="J753" s="101">
        <f t="shared" si="143"/>
        <v>-43.980000000000004</v>
      </c>
      <c r="K753" s="104">
        <f t="shared" si="144"/>
        <v>-38.290092286261547</v>
      </c>
      <c r="L753" s="103">
        <f t="shared" si="145"/>
        <v>0</v>
      </c>
      <c r="M753" s="6">
        <v>751</v>
      </c>
      <c r="N753" s="105">
        <f t="shared" si="146"/>
        <v>70.879999999999981</v>
      </c>
      <c r="O753" s="105">
        <f t="shared" si="147"/>
        <v>114.85999999999999</v>
      </c>
      <c r="S753" s="145">
        <f t="shared" si="148"/>
        <v>0</v>
      </c>
      <c r="T753" s="149">
        <f t="shared" si="149"/>
        <v>0</v>
      </c>
      <c r="U753" s="6" t="e">
        <f t="shared" si="150"/>
        <v>#DIV/0!</v>
      </c>
      <c r="Z753">
        <f t="shared" si="151"/>
        <v>0</v>
      </c>
      <c r="AA753">
        <f t="shared" si="152"/>
        <v>0</v>
      </c>
      <c r="AB753">
        <f t="shared" si="153"/>
        <v>0</v>
      </c>
    </row>
    <row r="754" spans="1:28" x14ac:dyDescent="0.25">
      <c r="A754" s="92"/>
      <c r="C754" s="102"/>
      <c r="D754" s="6"/>
      <c r="E754" s="6"/>
      <c r="F754" s="6"/>
      <c r="G754" s="95">
        <f t="shared" si="142"/>
        <v>0</v>
      </c>
      <c r="H754" s="9"/>
      <c r="I754" s="9"/>
      <c r="J754" s="101">
        <f t="shared" si="143"/>
        <v>-43.980000000000004</v>
      </c>
      <c r="K754" s="104">
        <f t="shared" si="144"/>
        <v>-38.290092286261547</v>
      </c>
      <c r="L754" s="103">
        <f t="shared" si="145"/>
        <v>0</v>
      </c>
      <c r="M754" s="6">
        <v>752</v>
      </c>
      <c r="N754" s="105">
        <f t="shared" si="146"/>
        <v>70.879999999999981</v>
      </c>
      <c r="O754" s="105">
        <f t="shared" si="147"/>
        <v>114.85999999999999</v>
      </c>
      <c r="S754" s="145">
        <f t="shared" si="148"/>
        <v>0</v>
      </c>
      <c r="T754" s="149">
        <f t="shared" si="149"/>
        <v>0</v>
      </c>
      <c r="U754" s="6" t="e">
        <f t="shared" si="150"/>
        <v>#DIV/0!</v>
      </c>
      <c r="Z754">
        <f t="shared" si="151"/>
        <v>0</v>
      </c>
      <c r="AA754">
        <f t="shared" si="152"/>
        <v>0</v>
      </c>
      <c r="AB754">
        <f t="shared" si="153"/>
        <v>0</v>
      </c>
    </row>
    <row r="755" spans="1:28" x14ac:dyDescent="0.25">
      <c r="A755" s="92"/>
      <c r="C755" s="102"/>
      <c r="D755" s="6"/>
      <c r="E755" s="6"/>
      <c r="F755" s="6"/>
      <c r="G755" s="95">
        <f t="shared" si="142"/>
        <v>0</v>
      </c>
      <c r="H755" s="9"/>
      <c r="I755" s="9"/>
      <c r="J755" s="101">
        <f t="shared" si="143"/>
        <v>-43.980000000000004</v>
      </c>
      <c r="K755" s="104">
        <f t="shared" si="144"/>
        <v>-38.290092286261547</v>
      </c>
      <c r="L755" s="103">
        <f t="shared" si="145"/>
        <v>0</v>
      </c>
      <c r="M755" s="6">
        <v>753</v>
      </c>
      <c r="N755" s="105">
        <f t="shared" si="146"/>
        <v>70.879999999999981</v>
      </c>
      <c r="O755" s="105">
        <f t="shared" si="147"/>
        <v>114.85999999999999</v>
      </c>
      <c r="S755" s="145">
        <f t="shared" si="148"/>
        <v>0</v>
      </c>
      <c r="T755" s="149">
        <f t="shared" si="149"/>
        <v>0</v>
      </c>
      <c r="U755" s="6" t="e">
        <f t="shared" si="150"/>
        <v>#DIV/0!</v>
      </c>
      <c r="Z755">
        <f t="shared" si="151"/>
        <v>0</v>
      </c>
      <c r="AA755">
        <f t="shared" si="152"/>
        <v>0</v>
      </c>
      <c r="AB755">
        <f t="shared" si="153"/>
        <v>0</v>
      </c>
    </row>
    <row r="756" spans="1:28" x14ac:dyDescent="0.25">
      <c r="A756" s="92"/>
      <c r="C756" s="102"/>
      <c r="D756" s="6"/>
      <c r="E756" s="6"/>
      <c r="F756" s="6"/>
      <c r="G756" s="95">
        <f t="shared" si="142"/>
        <v>0</v>
      </c>
      <c r="H756" s="9"/>
      <c r="I756" s="9"/>
      <c r="J756" s="101">
        <f t="shared" si="143"/>
        <v>-43.980000000000004</v>
      </c>
      <c r="K756" s="104">
        <f t="shared" si="144"/>
        <v>-38.290092286261547</v>
      </c>
      <c r="L756" s="103">
        <f t="shared" si="145"/>
        <v>0</v>
      </c>
      <c r="M756" s="6">
        <v>754</v>
      </c>
      <c r="N756" s="105">
        <f t="shared" si="146"/>
        <v>70.879999999999981</v>
      </c>
      <c r="O756" s="105">
        <f t="shared" si="147"/>
        <v>114.85999999999999</v>
      </c>
      <c r="S756" s="145">
        <f t="shared" si="148"/>
        <v>0</v>
      </c>
      <c r="T756" s="149">
        <f t="shared" si="149"/>
        <v>0</v>
      </c>
      <c r="U756" s="6" t="e">
        <f t="shared" si="150"/>
        <v>#DIV/0!</v>
      </c>
      <c r="Z756">
        <f t="shared" si="151"/>
        <v>0</v>
      </c>
      <c r="AA756">
        <f t="shared" si="152"/>
        <v>0</v>
      </c>
      <c r="AB756">
        <f t="shared" si="153"/>
        <v>0</v>
      </c>
    </row>
    <row r="757" spans="1:28" x14ac:dyDescent="0.25">
      <c r="A757" s="92"/>
      <c r="C757" s="102"/>
      <c r="D757" s="6"/>
      <c r="E757" s="6"/>
      <c r="F757" s="6"/>
      <c r="G757" s="95">
        <f t="shared" si="142"/>
        <v>0</v>
      </c>
      <c r="H757" s="9"/>
      <c r="I757" s="9"/>
      <c r="J757" s="101">
        <f t="shared" si="143"/>
        <v>-43.980000000000004</v>
      </c>
      <c r="K757" s="104">
        <f t="shared" si="144"/>
        <v>-38.290092286261547</v>
      </c>
      <c r="L757" s="103">
        <f t="shared" si="145"/>
        <v>0</v>
      </c>
      <c r="M757" s="6">
        <v>755</v>
      </c>
      <c r="N757" s="105">
        <f t="shared" si="146"/>
        <v>70.879999999999981</v>
      </c>
      <c r="O757" s="105">
        <f t="shared" si="147"/>
        <v>114.85999999999999</v>
      </c>
      <c r="S757" s="145">
        <f t="shared" si="148"/>
        <v>0</v>
      </c>
      <c r="T757" s="149">
        <f t="shared" si="149"/>
        <v>0</v>
      </c>
      <c r="U757" s="6" t="e">
        <f t="shared" si="150"/>
        <v>#DIV/0!</v>
      </c>
      <c r="Z757">
        <f t="shared" si="151"/>
        <v>0</v>
      </c>
      <c r="AA757">
        <f t="shared" si="152"/>
        <v>0</v>
      </c>
      <c r="AB757">
        <f t="shared" si="153"/>
        <v>0</v>
      </c>
    </row>
    <row r="758" spans="1:28" x14ac:dyDescent="0.25">
      <c r="A758" s="92"/>
      <c r="C758" s="102"/>
      <c r="D758" s="6"/>
      <c r="E758" s="6"/>
      <c r="F758" s="6"/>
      <c r="G758" s="95">
        <f t="shared" si="142"/>
        <v>0</v>
      </c>
      <c r="H758" s="9"/>
      <c r="I758" s="9"/>
      <c r="J758" s="101">
        <f t="shared" si="143"/>
        <v>-43.980000000000004</v>
      </c>
      <c r="K758" s="104">
        <f t="shared" si="144"/>
        <v>-38.290092286261547</v>
      </c>
      <c r="L758" s="103">
        <f t="shared" si="145"/>
        <v>0</v>
      </c>
      <c r="M758" s="6">
        <v>756</v>
      </c>
      <c r="N758" s="105">
        <f t="shared" si="146"/>
        <v>70.879999999999981</v>
      </c>
      <c r="O758" s="105">
        <f t="shared" si="147"/>
        <v>114.85999999999999</v>
      </c>
      <c r="S758" s="145">
        <f t="shared" si="148"/>
        <v>0</v>
      </c>
      <c r="T758" s="149">
        <f t="shared" si="149"/>
        <v>0</v>
      </c>
      <c r="U758" s="6" t="e">
        <f t="shared" si="150"/>
        <v>#DIV/0!</v>
      </c>
      <c r="Z758">
        <f t="shared" si="151"/>
        <v>0</v>
      </c>
      <c r="AA758">
        <f t="shared" si="152"/>
        <v>0</v>
      </c>
      <c r="AB758">
        <f t="shared" si="153"/>
        <v>0</v>
      </c>
    </row>
    <row r="759" spans="1:28" x14ac:dyDescent="0.25">
      <c r="A759" s="92"/>
      <c r="C759" s="102"/>
      <c r="D759" s="6"/>
      <c r="E759" s="6"/>
      <c r="F759" s="6"/>
      <c r="G759" s="95">
        <f t="shared" si="142"/>
        <v>0</v>
      </c>
      <c r="H759" s="9"/>
      <c r="I759" s="9"/>
      <c r="J759" s="101">
        <f t="shared" si="143"/>
        <v>-43.980000000000004</v>
      </c>
      <c r="K759" s="104">
        <f t="shared" si="144"/>
        <v>-38.290092286261547</v>
      </c>
      <c r="L759" s="103">
        <f t="shared" si="145"/>
        <v>0</v>
      </c>
      <c r="M759" s="6">
        <v>757</v>
      </c>
      <c r="N759" s="105">
        <f t="shared" si="146"/>
        <v>70.879999999999981</v>
      </c>
      <c r="O759" s="105">
        <f t="shared" si="147"/>
        <v>114.85999999999999</v>
      </c>
      <c r="S759" s="145">
        <f t="shared" si="148"/>
        <v>0</v>
      </c>
      <c r="T759" s="149">
        <f t="shared" si="149"/>
        <v>0</v>
      </c>
      <c r="U759" s="6" t="e">
        <f t="shared" si="150"/>
        <v>#DIV/0!</v>
      </c>
      <c r="Z759">
        <f t="shared" si="151"/>
        <v>0</v>
      </c>
      <c r="AA759">
        <f t="shared" si="152"/>
        <v>0</v>
      </c>
      <c r="AB759">
        <f t="shared" si="153"/>
        <v>0</v>
      </c>
    </row>
    <row r="760" spans="1:28" x14ac:dyDescent="0.25">
      <c r="A760" s="92"/>
      <c r="C760" s="102"/>
      <c r="D760" s="6"/>
      <c r="E760" s="6"/>
      <c r="F760" s="6"/>
      <c r="G760" s="95">
        <f t="shared" si="142"/>
        <v>0</v>
      </c>
      <c r="H760" s="9"/>
      <c r="I760" s="9"/>
      <c r="J760" s="101">
        <f t="shared" si="143"/>
        <v>-43.980000000000004</v>
      </c>
      <c r="K760" s="104">
        <f t="shared" si="144"/>
        <v>-38.290092286261547</v>
      </c>
      <c r="L760" s="103">
        <f t="shared" si="145"/>
        <v>0</v>
      </c>
      <c r="M760" s="6">
        <v>758</v>
      </c>
      <c r="N760" s="105">
        <f t="shared" si="146"/>
        <v>70.879999999999981</v>
      </c>
      <c r="O760" s="105">
        <f t="shared" si="147"/>
        <v>114.85999999999999</v>
      </c>
      <c r="S760" s="145">
        <f t="shared" si="148"/>
        <v>0</v>
      </c>
      <c r="T760" s="149">
        <f t="shared" si="149"/>
        <v>0</v>
      </c>
      <c r="U760" s="6" t="e">
        <f t="shared" si="150"/>
        <v>#DIV/0!</v>
      </c>
      <c r="Z760">
        <f t="shared" si="151"/>
        <v>0</v>
      </c>
      <c r="AA760">
        <f t="shared" si="152"/>
        <v>0</v>
      </c>
      <c r="AB760">
        <f t="shared" si="153"/>
        <v>0</v>
      </c>
    </row>
    <row r="761" spans="1:28" x14ac:dyDescent="0.25">
      <c r="A761" s="92"/>
      <c r="C761" s="102"/>
      <c r="D761" s="6"/>
      <c r="E761" s="6"/>
      <c r="F761" s="6"/>
      <c r="G761" s="95">
        <f t="shared" si="142"/>
        <v>0</v>
      </c>
      <c r="H761" s="9"/>
      <c r="I761" s="9"/>
      <c r="J761" s="101">
        <f t="shared" si="143"/>
        <v>-43.980000000000004</v>
      </c>
      <c r="K761" s="104">
        <f t="shared" si="144"/>
        <v>-38.290092286261547</v>
      </c>
      <c r="L761" s="103">
        <f t="shared" si="145"/>
        <v>0</v>
      </c>
      <c r="M761" s="6">
        <v>759</v>
      </c>
      <c r="N761" s="105">
        <f t="shared" si="146"/>
        <v>70.879999999999981</v>
      </c>
      <c r="O761" s="105">
        <f t="shared" si="147"/>
        <v>114.85999999999999</v>
      </c>
      <c r="S761" s="145">
        <f t="shared" si="148"/>
        <v>0</v>
      </c>
      <c r="T761" s="149">
        <f t="shared" si="149"/>
        <v>0</v>
      </c>
      <c r="U761" s="6" t="e">
        <f t="shared" si="150"/>
        <v>#DIV/0!</v>
      </c>
      <c r="Z761">
        <f t="shared" si="151"/>
        <v>0</v>
      </c>
      <c r="AA761">
        <f t="shared" si="152"/>
        <v>0</v>
      </c>
      <c r="AB761">
        <f t="shared" si="153"/>
        <v>0</v>
      </c>
    </row>
    <row r="762" spans="1:28" x14ac:dyDescent="0.25">
      <c r="A762" s="92"/>
      <c r="C762" s="102"/>
      <c r="D762" s="6"/>
      <c r="E762" s="6"/>
      <c r="F762" s="6"/>
      <c r="G762" s="95">
        <f t="shared" si="142"/>
        <v>0</v>
      </c>
      <c r="H762" s="9"/>
      <c r="I762" s="9"/>
      <c r="J762" s="101">
        <f t="shared" si="143"/>
        <v>-43.980000000000004</v>
      </c>
      <c r="K762" s="104">
        <f t="shared" si="144"/>
        <v>-38.290092286261547</v>
      </c>
      <c r="L762" s="103">
        <f t="shared" si="145"/>
        <v>0</v>
      </c>
      <c r="M762" s="6">
        <v>760</v>
      </c>
      <c r="N762" s="105">
        <f t="shared" si="146"/>
        <v>70.879999999999981</v>
      </c>
      <c r="O762" s="105">
        <f t="shared" si="147"/>
        <v>114.85999999999999</v>
      </c>
      <c r="S762" s="145">
        <f t="shared" si="148"/>
        <v>0</v>
      </c>
      <c r="T762" s="149">
        <f t="shared" si="149"/>
        <v>0</v>
      </c>
      <c r="U762" s="6" t="e">
        <f t="shared" si="150"/>
        <v>#DIV/0!</v>
      </c>
      <c r="Z762">
        <f t="shared" si="151"/>
        <v>0</v>
      </c>
      <c r="AA762">
        <f t="shared" si="152"/>
        <v>0</v>
      </c>
      <c r="AB762">
        <f t="shared" si="153"/>
        <v>0</v>
      </c>
    </row>
    <row r="763" spans="1:28" x14ac:dyDescent="0.25">
      <c r="A763" s="92"/>
      <c r="C763" s="102"/>
      <c r="D763" s="6"/>
      <c r="E763" s="6"/>
      <c r="F763" s="6"/>
      <c r="G763" s="95">
        <f t="shared" si="142"/>
        <v>0</v>
      </c>
      <c r="H763" s="9"/>
      <c r="I763" s="9"/>
      <c r="J763" s="101">
        <f t="shared" si="143"/>
        <v>-43.980000000000004</v>
      </c>
      <c r="K763" s="104">
        <f t="shared" si="144"/>
        <v>-38.290092286261547</v>
      </c>
      <c r="L763" s="103">
        <f t="shared" si="145"/>
        <v>0</v>
      </c>
      <c r="M763" s="6">
        <v>761</v>
      </c>
      <c r="N763" s="105">
        <f t="shared" si="146"/>
        <v>70.879999999999981</v>
      </c>
      <c r="O763" s="105">
        <f t="shared" si="147"/>
        <v>114.85999999999999</v>
      </c>
      <c r="S763" s="145">
        <f t="shared" si="148"/>
        <v>0</v>
      </c>
      <c r="T763" s="149">
        <f t="shared" si="149"/>
        <v>0</v>
      </c>
      <c r="U763" s="6" t="e">
        <f t="shared" si="150"/>
        <v>#DIV/0!</v>
      </c>
      <c r="Z763">
        <f t="shared" si="151"/>
        <v>0</v>
      </c>
      <c r="AA763">
        <f t="shared" si="152"/>
        <v>0</v>
      </c>
      <c r="AB763">
        <f t="shared" si="153"/>
        <v>0</v>
      </c>
    </row>
    <row r="764" spans="1:28" x14ac:dyDescent="0.25">
      <c r="A764" s="92"/>
      <c r="C764" s="102"/>
      <c r="D764" s="6"/>
      <c r="E764" s="6"/>
      <c r="F764" s="6"/>
      <c r="G764" s="95">
        <f t="shared" si="142"/>
        <v>0</v>
      </c>
      <c r="H764" s="9"/>
      <c r="I764" s="9"/>
      <c r="J764" s="101">
        <f t="shared" si="143"/>
        <v>-43.980000000000004</v>
      </c>
      <c r="K764" s="104">
        <f t="shared" si="144"/>
        <v>-38.290092286261547</v>
      </c>
      <c r="L764" s="103">
        <f t="shared" si="145"/>
        <v>0</v>
      </c>
      <c r="M764" s="6">
        <v>762</v>
      </c>
      <c r="N764" s="105">
        <f t="shared" si="146"/>
        <v>70.879999999999981</v>
      </c>
      <c r="O764" s="105">
        <f t="shared" si="147"/>
        <v>114.85999999999999</v>
      </c>
      <c r="S764" s="145">
        <f t="shared" si="148"/>
        <v>0</v>
      </c>
      <c r="T764" s="149">
        <f t="shared" si="149"/>
        <v>0</v>
      </c>
      <c r="U764" s="6" t="e">
        <f t="shared" si="150"/>
        <v>#DIV/0!</v>
      </c>
      <c r="Z764">
        <f t="shared" si="151"/>
        <v>0</v>
      </c>
      <c r="AA764">
        <f t="shared" si="152"/>
        <v>0</v>
      </c>
      <c r="AB764">
        <f t="shared" si="153"/>
        <v>0</v>
      </c>
    </row>
    <row r="765" spans="1:28" x14ac:dyDescent="0.25">
      <c r="A765" s="92"/>
      <c r="C765" s="102"/>
      <c r="D765" s="6"/>
      <c r="E765" s="6"/>
      <c r="F765" s="6"/>
      <c r="G765" s="95">
        <f t="shared" ref="G765:G828" si="154">H765+I765</f>
        <v>0</v>
      </c>
      <c r="H765" s="9"/>
      <c r="I765" s="9"/>
      <c r="J765" s="101">
        <f t="shared" ref="J765:J828" si="155">J764-C765+G765</f>
        <v>-43.980000000000004</v>
      </c>
      <c r="K765" s="104">
        <f t="shared" ref="K765:K828" si="156">(N765-O765)/O765*100</f>
        <v>-38.290092286261547</v>
      </c>
      <c r="L765" s="103">
        <f t="shared" ref="L765:L828" si="157">SUM(C666:C765)/100</f>
        <v>0</v>
      </c>
      <c r="M765" s="6">
        <v>763</v>
      </c>
      <c r="N765" s="105">
        <f t="shared" ref="N765:N828" si="158">N764+G765</f>
        <v>70.879999999999981</v>
      </c>
      <c r="O765" s="105">
        <f t="shared" ref="O765:O828" si="159">O764+C765</f>
        <v>114.85999999999999</v>
      </c>
      <c r="S765" s="145">
        <f t="shared" ref="S765:S828" si="160">D765-R765</f>
        <v>0</v>
      </c>
      <c r="T765" s="149">
        <f t="shared" ref="T765:T828" si="161">IF(S765&gt;0,S765/E765*100,0)</f>
        <v>0</v>
      </c>
      <c r="U765" s="6" t="e">
        <f t="shared" ref="U765:U828" si="162">D765/E765*100</f>
        <v>#DIV/0!</v>
      </c>
      <c r="Z765">
        <f t="shared" si="151"/>
        <v>0</v>
      </c>
      <c r="AA765">
        <f t="shared" si="152"/>
        <v>0</v>
      </c>
      <c r="AB765">
        <f t="shared" si="153"/>
        <v>0</v>
      </c>
    </row>
    <row r="766" spans="1:28" x14ac:dyDescent="0.25">
      <c r="A766" s="92"/>
      <c r="C766" s="102"/>
      <c r="D766" s="6"/>
      <c r="E766" s="6"/>
      <c r="F766" s="6"/>
      <c r="G766" s="95">
        <f t="shared" si="154"/>
        <v>0</v>
      </c>
      <c r="H766" s="9"/>
      <c r="I766" s="9"/>
      <c r="J766" s="101">
        <f t="shared" si="155"/>
        <v>-43.980000000000004</v>
      </c>
      <c r="K766" s="104">
        <f t="shared" si="156"/>
        <v>-38.290092286261547</v>
      </c>
      <c r="L766" s="103">
        <f t="shared" si="157"/>
        <v>0</v>
      </c>
      <c r="M766" s="6">
        <v>764</v>
      </c>
      <c r="N766" s="105">
        <f t="shared" si="158"/>
        <v>70.879999999999981</v>
      </c>
      <c r="O766" s="105">
        <f t="shared" si="159"/>
        <v>114.85999999999999</v>
      </c>
      <c r="S766" s="145">
        <f t="shared" si="160"/>
        <v>0</v>
      </c>
      <c r="T766" s="149">
        <f t="shared" si="161"/>
        <v>0</v>
      </c>
      <c r="U766" s="6" t="e">
        <f t="shared" si="162"/>
        <v>#DIV/0!</v>
      </c>
      <c r="Z766">
        <f t="shared" si="151"/>
        <v>0</v>
      </c>
      <c r="AA766">
        <f t="shared" si="152"/>
        <v>0</v>
      </c>
      <c r="AB766">
        <f t="shared" si="153"/>
        <v>0</v>
      </c>
    </row>
    <row r="767" spans="1:28" x14ac:dyDescent="0.25">
      <c r="A767" s="92"/>
      <c r="C767" s="102"/>
      <c r="D767" s="6"/>
      <c r="E767" s="6"/>
      <c r="F767" s="6"/>
      <c r="G767" s="95">
        <f t="shared" si="154"/>
        <v>0</v>
      </c>
      <c r="H767" s="9"/>
      <c r="I767" s="9"/>
      <c r="J767" s="101">
        <f t="shared" si="155"/>
        <v>-43.980000000000004</v>
      </c>
      <c r="K767" s="104">
        <f t="shared" si="156"/>
        <v>-38.290092286261547</v>
      </c>
      <c r="L767" s="103">
        <f t="shared" si="157"/>
        <v>0</v>
      </c>
      <c r="M767" s="6">
        <v>765</v>
      </c>
      <c r="N767" s="105">
        <f t="shared" si="158"/>
        <v>70.879999999999981</v>
      </c>
      <c r="O767" s="105">
        <f t="shared" si="159"/>
        <v>114.85999999999999</v>
      </c>
      <c r="S767" s="145">
        <f t="shared" si="160"/>
        <v>0</v>
      </c>
      <c r="T767" s="149">
        <f t="shared" si="161"/>
        <v>0</v>
      </c>
      <c r="U767" s="6" t="e">
        <f t="shared" si="162"/>
        <v>#DIV/0!</v>
      </c>
      <c r="Z767">
        <f t="shared" si="151"/>
        <v>0</v>
      </c>
      <c r="AA767">
        <f t="shared" si="152"/>
        <v>0</v>
      </c>
      <c r="AB767">
        <f t="shared" si="153"/>
        <v>0</v>
      </c>
    </row>
    <row r="768" spans="1:28" x14ac:dyDescent="0.25">
      <c r="A768" s="92"/>
      <c r="C768" s="102"/>
      <c r="D768" s="6"/>
      <c r="E768" s="6"/>
      <c r="F768" s="6"/>
      <c r="G768" s="95">
        <f t="shared" si="154"/>
        <v>0</v>
      </c>
      <c r="H768" s="9"/>
      <c r="I768" s="9"/>
      <c r="J768" s="101">
        <f t="shared" si="155"/>
        <v>-43.980000000000004</v>
      </c>
      <c r="K768" s="104">
        <f t="shared" si="156"/>
        <v>-38.290092286261547</v>
      </c>
      <c r="L768" s="103">
        <f t="shared" si="157"/>
        <v>0</v>
      </c>
      <c r="M768" s="6">
        <v>766</v>
      </c>
      <c r="N768" s="105">
        <f t="shared" si="158"/>
        <v>70.879999999999981</v>
      </c>
      <c r="O768" s="105">
        <f t="shared" si="159"/>
        <v>114.85999999999999</v>
      </c>
      <c r="S768" s="145">
        <f t="shared" si="160"/>
        <v>0</v>
      </c>
      <c r="T768" s="149">
        <f t="shared" si="161"/>
        <v>0</v>
      </c>
      <c r="U768" s="6" t="e">
        <f t="shared" si="162"/>
        <v>#DIV/0!</v>
      </c>
      <c r="Z768">
        <f t="shared" si="151"/>
        <v>0</v>
      </c>
      <c r="AA768">
        <f t="shared" si="152"/>
        <v>0</v>
      </c>
      <c r="AB768">
        <f t="shared" si="153"/>
        <v>0</v>
      </c>
    </row>
    <row r="769" spans="1:28" x14ac:dyDescent="0.25">
      <c r="A769" s="92"/>
      <c r="C769" s="102"/>
      <c r="D769" s="6"/>
      <c r="E769" s="6"/>
      <c r="F769" s="6"/>
      <c r="G769" s="95">
        <f t="shared" si="154"/>
        <v>0</v>
      </c>
      <c r="H769" s="9"/>
      <c r="I769" s="9"/>
      <c r="J769" s="101">
        <f t="shared" si="155"/>
        <v>-43.980000000000004</v>
      </c>
      <c r="K769" s="104">
        <f t="shared" si="156"/>
        <v>-38.290092286261547</v>
      </c>
      <c r="L769" s="103">
        <f t="shared" si="157"/>
        <v>0</v>
      </c>
      <c r="M769" s="6">
        <v>767</v>
      </c>
      <c r="N769" s="105">
        <f t="shared" si="158"/>
        <v>70.879999999999981</v>
      </c>
      <c r="O769" s="105">
        <f t="shared" si="159"/>
        <v>114.85999999999999</v>
      </c>
      <c r="S769" s="145">
        <f t="shared" si="160"/>
        <v>0</v>
      </c>
      <c r="T769" s="149">
        <f t="shared" si="161"/>
        <v>0</v>
      </c>
      <c r="U769" s="6" t="e">
        <f t="shared" si="162"/>
        <v>#DIV/0!</v>
      </c>
      <c r="Z769">
        <f t="shared" si="151"/>
        <v>0</v>
      </c>
      <c r="AA769">
        <f t="shared" si="152"/>
        <v>0</v>
      </c>
      <c r="AB769">
        <f t="shared" si="153"/>
        <v>0</v>
      </c>
    </row>
    <row r="770" spans="1:28" x14ac:dyDescent="0.25">
      <c r="A770" s="92"/>
      <c r="C770" s="102"/>
      <c r="D770" s="6"/>
      <c r="E770" s="6"/>
      <c r="F770" s="6"/>
      <c r="G770" s="95">
        <f t="shared" si="154"/>
        <v>0</v>
      </c>
      <c r="H770" s="9"/>
      <c r="I770" s="9"/>
      <c r="J770" s="101">
        <f t="shared" si="155"/>
        <v>-43.980000000000004</v>
      </c>
      <c r="K770" s="104">
        <f t="shared" si="156"/>
        <v>-38.290092286261547</v>
      </c>
      <c r="L770" s="103">
        <f t="shared" si="157"/>
        <v>0</v>
      </c>
      <c r="M770" s="6">
        <v>768</v>
      </c>
      <c r="N770" s="105">
        <f t="shared" si="158"/>
        <v>70.879999999999981</v>
      </c>
      <c r="O770" s="105">
        <f t="shared" si="159"/>
        <v>114.85999999999999</v>
      </c>
      <c r="S770" s="145">
        <f t="shared" si="160"/>
        <v>0</v>
      </c>
      <c r="T770" s="149">
        <f t="shared" si="161"/>
        <v>0</v>
      </c>
      <c r="U770" s="6" t="e">
        <f t="shared" si="162"/>
        <v>#DIV/0!</v>
      </c>
      <c r="Z770">
        <f t="shared" si="151"/>
        <v>0</v>
      </c>
      <c r="AA770">
        <f t="shared" si="152"/>
        <v>0</v>
      </c>
      <c r="AB770">
        <f t="shared" si="153"/>
        <v>0</v>
      </c>
    </row>
    <row r="771" spans="1:28" x14ac:dyDescent="0.25">
      <c r="A771" s="92"/>
      <c r="C771" s="102"/>
      <c r="D771" s="6"/>
      <c r="E771" s="6"/>
      <c r="F771" s="6"/>
      <c r="G771" s="95">
        <f t="shared" si="154"/>
        <v>0</v>
      </c>
      <c r="H771" s="9"/>
      <c r="I771" s="9"/>
      <c r="J771" s="101">
        <f t="shared" si="155"/>
        <v>-43.980000000000004</v>
      </c>
      <c r="K771" s="104">
        <f t="shared" si="156"/>
        <v>-38.290092286261547</v>
      </c>
      <c r="L771" s="103">
        <f t="shared" si="157"/>
        <v>0</v>
      </c>
      <c r="M771" s="6">
        <v>769</v>
      </c>
      <c r="N771" s="105">
        <f t="shared" si="158"/>
        <v>70.879999999999981</v>
      </c>
      <c r="O771" s="105">
        <f t="shared" si="159"/>
        <v>114.85999999999999</v>
      </c>
      <c r="S771" s="145">
        <f t="shared" si="160"/>
        <v>0</v>
      </c>
      <c r="T771" s="149">
        <f t="shared" si="161"/>
        <v>0</v>
      </c>
      <c r="U771" s="6" t="e">
        <f t="shared" si="162"/>
        <v>#DIV/0!</v>
      </c>
      <c r="Z771">
        <f t="shared" si="151"/>
        <v>0</v>
      </c>
      <c r="AA771">
        <f t="shared" si="152"/>
        <v>0</v>
      </c>
      <c r="AB771">
        <f t="shared" si="153"/>
        <v>0</v>
      </c>
    </row>
    <row r="772" spans="1:28" x14ac:dyDescent="0.25">
      <c r="A772" s="92"/>
      <c r="C772" s="102"/>
      <c r="D772" s="6"/>
      <c r="E772" s="6"/>
      <c r="F772" s="6"/>
      <c r="G772" s="95">
        <f t="shared" si="154"/>
        <v>0</v>
      </c>
      <c r="H772" s="9"/>
      <c r="I772" s="9"/>
      <c r="J772" s="101">
        <f t="shared" si="155"/>
        <v>-43.980000000000004</v>
      </c>
      <c r="K772" s="104">
        <f t="shared" si="156"/>
        <v>-38.290092286261547</v>
      </c>
      <c r="L772" s="103">
        <f t="shared" si="157"/>
        <v>0</v>
      </c>
      <c r="M772" s="6">
        <v>770</v>
      </c>
      <c r="N772" s="105">
        <f t="shared" si="158"/>
        <v>70.879999999999981</v>
      </c>
      <c r="O772" s="105">
        <f t="shared" si="159"/>
        <v>114.85999999999999</v>
      </c>
      <c r="S772" s="145">
        <f t="shared" si="160"/>
        <v>0</v>
      </c>
      <c r="T772" s="149">
        <f t="shared" si="161"/>
        <v>0</v>
      </c>
      <c r="U772" s="6" t="e">
        <f t="shared" si="162"/>
        <v>#DIV/0!</v>
      </c>
      <c r="Z772">
        <f t="shared" si="151"/>
        <v>0</v>
      </c>
      <c r="AA772">
        <f t="shared" si="152"/>
        <v>0</v>
      </c>
      <c r="AB772">
        <f t="shared" si="153"/>
        <v>0</v>
      </c>
    </row>
    <row r="773" spans="1:28" x14ac:dyDescent="0.25">
      <c r="A773" s="92"/>
      <c r="C773" s="102"/>
      <c r="D773" s="6"/>
      <c r="E773" s="6"/>
      <c r="F773" s="6"/>
      <c r="G773" s="95">
        <f t="shared" si="154"/>
        <v>0</v>
      </c>
      <c r="H773" s="9"/>
      <c r="I773" s="9"/>
      <c r="J773" s="101">
        <f t="shared" si="155"/>
        <v>-43.980000000000004</v>
      </c>
      <c r="K773" s="104">
        <f t="shared" si="156"/>
        <v>-38.290092286261547</v>
      </c>
      <c r="L773" s="103">
        <f t="shared" si="157"/>
        <v>0</v>
      </c>
      <c r="M773" s="6">
        <v>771</v>
      </c>
      <c r="N773" s="105">
        <f t="shared" si="158"/>
        <v>70.879999999999981</v>
      </c>
      <c r="O773" s="105">
        <f t="shared" si="159"/>
        <v>114.85999999999999</v>
      </c>
      <c r="S773" s="145">
        <f t="shared" si="160"/>
        <v>0</v>
      </c>
      <c r="T773" s="149">
        <f t="shared" si="161"/>
        <v>0</v>
      </c>
      <c r="U773" s="6" t="e">
        <f t="shared" si="162"/>
        <v>#DIV/0!</v>
      </c>
      <c r="Z773">
        <f t="shared" si="151"/>
        <v>0</v>
      </c>
      <c r="AA773">
        <f t="shared" si="152"/>
        <v>0</v>
      </c>
      <c r="AB773">
        <f t="shared" si="153"/>
        <v>0</v>
      </c>
    </row>
    <row r="774" spans="1:28" x14ac:dyDescent="0.25">
      <c r="A774" s="92"/>
      <c r="C774" s="102"/>
      <c r="D774" s="6"/>
      <c r="E774" s="6"/>
      <c r="F774" s="6"/>
      <c r="G774" s="95">
        <f t="shared" si="154"/>
        <v>0</v>
      </c>
      <c r="H774" s="9"/>
      <c r="I774" s="9"/>
      <c r="J774" s="101">
        <f t="shared" si="155"/>
        <v>-43.980000000000004</v>
      </c>
      <c r="K774" s="104">
        <f t="shared" si="156"/>
        <v>-38.290092286261547</v>
      </c>
      <c r="L774" s="103">
        <f t="shared" si="157"/>
        <v>0</v>
      </c>
      <c r="M774" s="6">
        <v>772</v>
      </c>
      <c r="N774" s="105">
        <f t="shared" si="158"/>
        <v>70.879999999999981</v>
      </c>
      <c r="O774" s="105">
        <f t="shared" si="159"/>
        <v>114.85999999999999</v>
      </c>
      <c r="S774" s="145">
        <f t="shared" si="160"/>
        <v>0</v>
      </c>
      <c r="T774" s="149">
        <f t="shared" si="161"/>
        <v>0</v>
      </c>
      <c r="U774" s="6" t="e">
        <f t="shared" si="162"/>
        <v>#DIV/0!</v>
      </c>
      <c r="Z774">
        <f t="shared" si="151"/>
        <v>0</v>
      </c>
      <c r="AA774">
        <f t="shared" si="152"/>
        <v>0</v>
      </c>
      <c r="AB774">
        <f t="shared" si="153"/>
        <v>0</v>
      </c>
    </row>
    <row r="775" spans="1:28" x14ac:dyDescent="0.25">
      <c r="A775" s="92"/>
      <c r="C775" s="102"/>
      <c r="D775" s="6"/>
      <c r="E775" s="6"/>
      <c r="F775" s="6"/>
      <c r="G775" s="95">
        <f t="shared" si="154"/>
        <v>0</v>
      </c>
      <c r="H775" s="9"/>
      <c r="I775" s="9"/>
      <c r="J775" s="101">
        <f t="shared" si="155"/>
        <v>-43.980000000000004</v>
      </c>
      <c r="K775" s="104">
        <f t="shared" si="156"/>
        <v>-38.290092286261547</v>
      </c>
      <c r="L775" s="103">
        <f t="shared" si="157"/>
        <v>0</v>
      </c>
      <c r="M775" s="6">
        <v>773</v>
      </c>
      <c r="N775" s="105">
        <f t="shared" si="158"/>
        <v>70.879999999999981</v>
      </c>
      <c r="O775" s="105">
        <f t="shared" si="159"/>
        <v>114.85999999999999</v>
      </c>
      <c r="S775" s="145">
        <f t="shared" si="160"/>
        <v>0</v>
      </c>
      <c r="T775" s="149">
        <f t="shared" si="161"/>
        <v>0</v>
      </c>
      <c r="U775" s="6" t="e">
        <f t="shared" si="162"/>
        <v>#DIV/0!</v>
      </c>
      <c r="Z775">
        <f t="shared" si="151"/>
        <v>0</v>
      </c>
      <c r="AA775">
        <f t="shared" si="152"/>
        <v>0</v>
      </c>
      <c r="AB775">
        <f t="shared" si="153"/>
        <v>0</v>
      </c>
    </row>
    <row r="776" spans="1:28" x14ac:dyDescent="0.25">
      <c r="A776" s="92"/>
      <c r="C776" s="102"/>
      <c r="D776" s="6"/>
      <c r="E776" s="6"/>
      <c r="F776" s="6"/>
      <c r="G776" s="95">
        <f t="shared" si="154"/>
        <v>0</v>
      </c>
      <c r="H776" s="9"/>
      <c r="I776" s="9"/>
      <c r="J776" s="101">
        <f t="shared" si="155"/>
        <v>-43.980000000000004</v>
      </c>
      <c r="K776" s="104">
        <f t="shared" si="156"/>
        <v>-38.290092286261547</v>
      </c>
      <c r="L776" s="103">
        <f t="shared" si="157"/>
        <v>0</v>
      </c>
      <c r="M776" s="6">
        <v>774</v>
      </c>
      <c r="N776" s="105">
        <f t="shared" si="158"/>
        <v>70.879999999999981</v>
      </c>
      <c r="O776" s="105">
        <f t="shared" si="159"/>
        <v>114.85999999999999</v>
      </c>
      <c r="S776" s="145">
        <f t="shared" si="160"/>
        <v>0</v>
      </c>
      <c r="T776" s="149">
        <f t="shared" si="161"/>
        <v>0</v>
      </c>
      <c r="U776" s="6" t="e">
        <f t="shared" si="162"/>
        <v>#DIV/0!</v>
      </c>
      <c r="Z776">
        <f t="shared" si="151"/>
        <v>0</v>
      </c>
      <c r="AA776">
        <f t="shared" si="152"/>
        <v>0</v>
      </c>
      <c r="AB776">
        <f t="shared" si="153"/>
        <v>0</v>
      </c>
    </row>
    <row r="777" spans="1:28" x14ac:dyDescent="0.25">
      <c r="A777" s="92"/>
      <c r="C777" s="102"/>
      <c r="D777" s="6"/>
      <c r="E777" s="6"/>
      <c r="F777" s="6"/>
      <c r="G777" s="95">
        <f t="shared" si="154"/>
        <v>0</v>
      </c>
      <c r="H777" s="9"/>
      <c r="I777" s="9"/>
      <c r="J777" s="101">
        <f t="shared" si="155"/>
        <v>-43.980000000000004</v>
      </c>
      <c r="K777" s="104">
        <f t="shared" si="156"/>
        <v>-38.290092286261547</v>
      </c>
      <c r="L777" s="103">
        <f t="shared" si="157"/>
        <v>0</v>
      </c>
      <c r="M777" s="6">
        <v>775</v>
      </c>
      <c r="N777" s="105">
        <f t="shared" si="158"/>
        <v>70.879999999999981</v>
      </c>
      <c r="O777" s="105">
        <f t="shared" si="159"/>
        <v>114.85999999999999</v>
      </c>
      <c r="S777" s="145">
        <f t="shared" si="160"/>
        <v>0</v>
      </c>
      <c r="T777" s="149">
        <f t="shared" si="161"/>
        <v>0</v>
      </c>
      <c r="U777" s="6" t="e">
        <f t="shared" si="162"/>
        <v>#DIV/0!</v>
      </c>
      <c r="Z777">
        <f t="shared" si="151"/>
        <v>0</v>
      </c>
      <c r="AA777">
        <f t="shared" si="152"/>
        <v>0</v>
      </c>
      <c r="AB777">
        <f t="shared" si="153"/>
        <v>0</v>
      </c>
    </row>
    <row r="778" spans="1:28" x14ac:dyDescent="0.25">
      <c r="A778" s="92"/>
      <c r="C778" s="102"/>
      <c r="D778" s="6"/>
      <c r="E778" s="6"/>
      <c r="F778" s="6"/>
      <c r="G778" s="95">
        <f t="shared" si="154"/>
        <v>0</v>
      </c>
      <c r="H778" s="9"/>
      <c r="I778" s="9"/>
      <c r="J778" s="101">
        <f t="shared" si="155"/>
        <v>-43.980000000000004</v>
      </c>
      <c r="K778" s="104">
        <f t="shared" si="156"/>
        <v>-38.290092286261547</v>
      </c>
      <c r="L778" s="103">
        <f t="shared" si="157"/>
        <v>0</v>
      </c>
      <c r="M778" s="6">
        <v>776</v>
      </c>
      <c r="N778" s="105">
        <f t="shared" si="158"/>
        <v>70.879999999999981</v>
      </c>
      <c r="O778" s="105">
        <f t="shared" si="159"/>
        <v>114.85999999999999</v>
      </c>
      <c r="S778" s="145">
        <f t="shared" si="160"/>
        <v>0</v>
      </c>
      <c r="T778" s="149">
        <f t="shared" si="161"/>
        <v>0</v>
      </c>
      <c r="U778" s="6" t="e">
        <f t="shared" si="162"/>
        <v>#DIV/0!</v>
      </c>
      <c r="Z778">
        <f t="shared" si="151"/>
        <v>0</v>
      </c>
      <c r="AA778">
        <f t="shared" si="152"/>
        <v>0</v>
      </c>
      <c r="AB778">
        <f t="shared" si="153"/>
        <v>0</v>
      </c>
    </row>
    <row r="779" spans="1:28" x14ac:dyDescent="0.25">
      <c r="A779" s="92"/>
      <c r="C779" s="102"/>
      <c r="D779" s="6"/>
      <c r="E779" s="6"/>
      <c r="F779" s="6"/>
      <c r="G779" s="95">
        <f t="shared" si="154"/>
        <v>0</v>
      </c>
      <c r="H779" s="9"/>
      <c r="I779" s="9"/>
      <c r="J779" s="101">
        <f t="shared" si="155"/>
        <v>-43.980000000000004</v>
      </c>
      <c r="K779" s="104">
        <f t="shared" si="156"/>
        <v>-38.290092286261547</v>
      </c>
      <c r="L779" s="103">
        <f t="shared" si="157"/>
        <v>0</v>
      </c>
      <c r="M779" s="6">
        <v>777</v>
      </c>
      <c r="N779" s="105">
        <f t="shared" si="158"/>
        <v>70.879999999999981</v>
      </c>
      <c r="O779" s="105">
        <f t="shared" si="159"/>
        <v>114.85999999999999</v>
      </c>
      <c r="S779" s="145">
        <f t="shared" si="160"/>
        <v>0</v>
      </c>
      <c r="T779" s="149">
        <f t="shared" si="161"/>
        <v>0</v>
      </c>
      <c r="U779" s="6" t="e">
        <f t="shared" si="162"/>
        <v>#DIV/0!</v>
      </c>
      <c r="Z779">
        <f t="shared" si="151"/>
        <v>0</v>
      </c>
      <c r="AA779">
        <f t="shared" si="152"/>
        <v>0</v>
      </c>
      <c r="AB779">
        <f t="shared" si="153"/>
        <v>0</v>
      </c>
    </row>
    <row r="780" spans="1:28" x14ac:dyDescent="0.25">
      <c r="A780" s="92"/>
      <c r="C780" s="102"/>
      <c r="D780" s="6"/>
      <c r="E780" s="6"/>
      <c r="F780" s="6"/>
      <c r="G780" s="95">
        <f t="shared" si="154"/>
        <v>0</v>
      </c>
      <c r="H780" s="9"/>
      <c r="I780" s="9"/>
      <c r="J780" s="101">
        <f t="shared" si="155"/>
        <v>-43.980000000000004</v>
      </c>
      <c r="K780" s="104">
        <f t="shared" si="156"/>
        <v>-38.290092286261547</v>
      </c>
      <c r="L780" s="103">
        <f t="shared" si="157"/>
        <v>0</v>
      </c>
      <c r="M780" s="6">
        <v>778</v>
      </c>
      <c r="N780" s="105">
        <f t="shared" si="158"/>
        <v>70.879999999999981</v>
      </c>
      <c r="O780" s="105">
        <f t="shared" si="159"/>
        <v>114.85999999999999</v>
      </c>
      <c r="S780" s="145">
        <f t="shared" si="160"/>
        <v>0</v>
      </c>
      <c r="T780" s="149">
        <f t="shared" si="161"/>
        <v>0</v>
      </c>
      <c r="U780" s="6" t="e">
        <f t="shared" si="162"/>
        <v>#DIV/0!</v>
      </c>
      <c r="Z780">
        <f t="shared" si="151"/>
        <v>0</v>
      </c>
      <c r="AA780">
        <f t="shared" si="152"/>
        <v>0</v>
      </c>
      <c r="AB780">
        <f t="shared" si="153"/>
        <v>0</v>
      </c>
    </row>
    <row r="781" spans="1:28" x14ac:dyDescent="0.25">
      <c r="A781" s="92"/>
      <c r="C781" s="102"/>
      <c r="D781" s="6"/>
      <c r="E781" s="6"/>
      <c r="F781" s="6"/>
      <c r="G781" s="95">
        <f t="shared" si="154"/>
        <v>0</v>
      </c>
      <c r="H781" s="9"/>
      <c r="I781" s="9"/>
      <c r="J781" s="101">
        <f t="shared" si="155"/>
        <v>-43.980000000000004</v>
      </c>
      <c r="K781" s="104">
        <f t="shared" si="156"/>
        <v>-38.290092286261547</v>
      </c>
      <c r="L781" s="103">
        <f t="shared" si="157"/>
        <v>0</v>
      </c>
      <c r="M781" s="6">
        <v>779</v>
      </c>
      <c r="N781" s="105">
        <f t="shared" si="158"/>
        <v>70.879999999999981</v>
      </c>
      <c r="O781" s="105">
        <f t="shared" si="159"/>
        <v>114.85999999999999</v>
      </c>
      <c r="S781" s="145">
        <f t="shared" si="160"/>
        <v>0</v>
      </c>
      <c r="T781" s="149">
        <f t="shared" si="161"/>
        <v>0</v>
      </c>
      <c r="U781" s="6" t="e">
        <f t="shared" si="162"/>
        <v>#DIV/0!</v>
      </c>
      <c r="Z781">
        <f t="shared" si="151"/>
        <v>0</v>
      </c>
      <c r="AA781">
        <f t="shared" si="152"/>
        <v>0</v>
      </c>
      <c r="AB781">
        <f t="shared" si="153"/>
        <v>0</v>
      </c>
    </row>
    <row r="782" spans="1:28" x14ac:dyDescent="0.25">
      <c r="A782" s="92"/>
      <c r="C782" s="102"/>
      <c r="D782" s="6"/>
      <c r="E782" s="6"/>
      <c r="F782" s="6"/>
      <c r="G782" s="95">
        <f t="shared" si="154"/>
        <v>0</v>
      </c>
      <c r="H782" s="9"/>
      <c r="I782" s="9"/>
      <c r="J782" s="101">
        <f t="shared" si="155"/>
        <v>-43.980000000000004</v>
      </c>
      <c r="K782" s="104">
        <f t="shared" si="156"/>
        <v>-38.290092286261547</v>
      </c>
      <c r="L782" s="103">
        <f t="shared" si="157"/>
        <v>0</v>
      </c>
      <c r="M782" s="6">
        <v>780</v>
      </c>
      <c r="N782" s="105">
        <f t="shared" si="158"/>
        <v>70.879999999999981</v>
      </c>
      <c r="O782" s="105">
        <f t="shared" si="159"/>
        <v>114.85999999999999</v>
      </c>
      <c r="S782" s="145">
        <f t="shared" si="160"/>
        <v>0</v>
      </c>
      <c r="T782" s="149">
        <f t="shared" si="161"/>
        <v>0</v>
      </c>
      <c r="U782" s="6" t="e">
        <f t="shared" si="162"/>
        <v>#DIV/0!</v>
      </c>
      <c r="Z782">
        <f t="shared" si="151"/>
        <v>0</v>
      </c>
      <c r="AA782">
        <f t="shared" si="152"/>
        <v>0</v>
      </c>
      <c r="AB782">
        <f t="shared" si="153"/>
        <v>0</v>
      </c>
    </row>
    <row r="783" spans="1:28" x14ac:dyDescent="0.25">
      <c r="A783" s="92"/>
      <c r="C783" s="102"/>
      <c r="D783" s="6"/>
      <c r="E783" s="6"/>
      <c r="F783" s="6"/>
      <c r="G783" s="95">
        <f t="shared" si="154"/>
        <v>0</v>
      </c>
      <c r="H783" s="9"/>
      <c r="I783" s="9"/>
      <c r="J783" s="101">
        <f t="shared" si="155"/>
        <v>-43.980000000000004</v>
      </c>
      <c r="K783" s="104">
        <f t="shared" si="156"/>
        <v>-38.290092286261547</v>
      </c>
      <c r="L783" s="103">
        <f t="shared" si="157"/>
        <v>0</v>
      </c>
      <c r="M783" s="6">
        <v>781</v>
      </c>
      <c r="N783" s="105">
        <f t="shared" si="158"/>
        <v>70.879999999999981</v>
      </c>
      <c r="O783" s="105">
        <f t="shared" si="159"/>
        <v>114.85999999999999</v>
      </c>
      <c r="S783" s="145">
        <f t="shared" si="160"/>
        <v>0</v>
      </c>
      <c r="T783" s="149">
        <f t="shared" si="161"/>
        <v>0</v>
      </c>
      <c r="U783" s="6" t="e">
        <f t="shared" si="162"/>
        <v>#DIV/0!</v>
      </c>
      <c r="Z783">
        <f t="shared" si="151"/>
        <v>0</v>
      </c>
      <c r="AA783">
        <f t="shared" si="152"/>
        <v>0</v>
      </c>
      <c r="AB783">
        <f t="shared" si="153"/>
        <v>0</v>
      </c>
    </row>
    <row r="784" spans="1:28" x14ac:dyDescent="0.25">
      <c r="A784" s="92"/>
      <c r="C784" s="102"/>
      <c r="D784" s="6"/>
      <c r="E784" s="6"/>
      <c r="F784" s="6"/>
      <c r="G784" s="95">
        <f t="shared" si="154"/>
        <v>0</v>
      </c>
      <c r="H784" s="9"/>
      <c r="I784" s="9"/>
      <c r="J784" s="101">
        <f t="shared" si="155"/>
        <v>-43.980000000000004</v>
      </c>
      <c r="K784" s="104">
        <f t="shared" si="156"/>
        <v>-38.290092286261547</v>
      </c>
      <c r="L784" s="103">
        <f t="shared" si="157"/>
        <v>0</v>
      </c>
      <c r="M784" s="6">
        <v>782</v>
      </c>
      <c r="N784" s="105">
        <f t="shared" si="158"/>
        <v>70.879999999999981</v>
      </c>
      <c r="O784" s="105">
        <f t="shared" si="159"/>
        <v>114.85999999999999</v>
      </c>
      <c r="S784" s="145">
        <f t="shared" si="160"/>
        <v>0</v>
      </c>
      <c r="T784" s="149">
        <f t="shared" si="161"/>
        <v>0</v>
      </c>
      <c r="U784" s="6" t="e">
        <f t="shared" si="162"/>
        <v>#DIV/0!</v>
      </c>
      <c r="Z784">
        <f t="shared" si="151"/>
        <v>0</v>
      </c>
      <c r="AA784">
        <f t="shared" si="152"/>
        <v>0</v>
      </c>
      <c r="AB784">
        <f t="shared" si="153"/>
        <v>0</v>
      </c>
    </row>
    <row r="785" spans="1:28" x14ac:dyDescent="0.25">
      <c r="A785" s="92"/>
      <c r="C785" s="102"/>
      <c r="D785" s="6"/>
      <c r="E785" s="6"/>
      <c r="F785" s="6"/>
      <c r="G785" s="95">
        <f t="shared" si="154"/>
        <v>0</v>
      </c>
      <c r="H785" s="9"/>
      <c r="I785" s="9"/>
      <c r="J785" s="101">
        <f t="shared" si="155"/>
        <v>-43.980000000000004</v>
      </c>
      <c r="K785" s="104">
        <f t="shared" si="156"/>
        <v>-38.290092286261547</v>
      </c>
      <c r="L785" s="103">
        <f t="shared" si="157"/>
        <v>0</v>
      </c>
      <c r="M785" s="6">
        <v>783</v>
      </c>
      <c r="N785" s="105">
        <f t="shared" si="158"/>
        <v>70.879999999999981</v>
      </c>
      <c r="O785" s="105">
        <f t="shared" si="159"/>
        <v>114.85999999999999</v>
      </c>
      <c r="S785" s="145">
        <f t="shared" si="160"/>
        <v>0</v>
      </c>
      <c r="T785" s="149">
        <f t="shared" si="161"/>
        <v>0</v>
      </c>
      <c r="U785" s="6" t="e">
        <f t="shared" si="162"/>
        <v>#DIV/0!</v>
      </c>
      <c r="Z785">
        <f t="shared" si="151"/>
        <v>0</v>
      </c>
      <c r="AA785">
        <f t="shared" si="152"/>
        <v>0</v>
      </c>
      <c r="AB785">
        <f t="shared" si="153"/>
        <v>0</v>
      </c>
    </row>
    <row r="786" spans="1:28" x14ac:dyDescent="0.25">
      <c r="A786" s="92"/>
      <c r="C786" s="102"/>
      <c r="D786" s="6"/>
      <c r="E786" s="6"/>
      <c r="F786" s="6"/>
      <c r="G786" s="95">
        <f t="shared" si="154"/>
        <v>0</v>
      </c>
      <c r="H786" s="9"/>
      <c r="I786" s="9"/>
      <c r="J786" s="101">
        <f t="shared" si="155"/>
        <v>-43.980000000000004</v>
      </c>
      <c r="K786" s="104">
        <f t="shared" si="156"/>
        <v>-38.290092286261547</v>
      </c>
      <c r="L786" s="103">
        <f t="shared" si="157"/>
        <v>0</v>
      </c>
      <c r="M786" s="6">
        <v>784</v>
      </c>
      <c r="N786" s="105">
        <f t="shared" si="158"/>
        <v>70.879999999999981</v>
      </c>
      <c r="O786" s="105">
        <f t="shared" si="159"/>
        <v>114.85999999999999</v>
      </c>
      <c r="S786" s="145">
        <f t="shared" si="160"/>
        <v>0</v>
      </c>
      <c r="T786" s="149">
        <f t="shared" si="161"/>
        <v>0</v>
      </c>
      <c r="U786" s="6" t="e">
        <f t="shared" si="162"/>
        <v>#DIV/0!</v>
      </c>
      <c r="Z786">
        <f t="shared" si="151"/>
        <v>0</v>
      </c>
      <c r="AA786">
        <f t="shared" si="152"/>
        <v>0</v>
      </c>
      <c r="AB786">
        <f t="shared" si="153"/>
        <v>0</v>
      </c>
    </row>
    <row r="787" spans="1:28" x14ac:dyDescent="0.25">
      <c r="A787" s="92"/>
      <c r="C787" s="102"/>
      <c r="D787" s="6"/>
      <c r="E787" s="6"/>
      <c r="F787" s="6"/>
      <c r="G787" s="95">
        <f t="shared" si="154"/>
        <v>0</v>
      </c>
      <c r="H787" s="9"/>
      <c r="I787" s="9"/>
      <c r="J787" s="101">
        <f t="shared" si="155"/>
        <v>-43.980000000000004</v>
      </c>
      <c r="K787" s="104">
        <f t="shared" si="156"/>
        <v>-38.290092286261547</v>
      </c>
      <c r="L787" s="103">
        <f t="shared" si="157"/>
        <v>0</v>
      </c>
      <c r="M787" s="6">
        <v>785</v>
      </c>
      <c r="N787" s="105">
        <f t="shared" si="158"/>
        <v>70.879999999999981</v>
      </c>
      <c r="O787" s="105">
        <f t="shared" si="159"/>
        <v>114.85999999999999</v>
      </c>
      <c r="S787" s="145">
        <f t="shared" si="160"/>
        <v>0</v>
      </c>
      <c r="T787" s="149">
        <f t="shared" si="161"/>
        <v>0</v>
      </c>
      <c r="U787" s="6" t="e">
        <f t="shared" si="162"/>
        <v>#DIV/0!</v>
      </c>
      <c r="Z787">
        <f t="shared" si="151"/>
        <v>0</v>
      </c>
      <c r="AA787">
        <f t="shared" si="152"/>
        <v>0</v>
      </c>
      <c r="AB787">
        <f t="shared" si="153"/>
        <v>0</v>
      </c>
    </row>
    <row r="788" spans="1:28" x14ac:dyDescent="0.25">
      <c r="A788" s="92"/>
      <c r="C788" s="102"/>
      <c r="D788" s="6"/>
      <c r="E788" s="6"/>
      <c r="F788" s="6"/>
      <c r="G788" s="95">
        <f t="shared" si="154"/>
        <v>0</v>
      </c>
      <c r="H788" s="9"/>
      <c r="I788" s="9"/>
      <c r="J788" s="101">
        <f t="shared" si="155"/>
        <v>-43.980000000000004</v>
      </c>
      <c r="K788" s="104">
        <f t="shared" si="156"/>
        <v>-38.290092286261547</v>
      </c>
      <c r="L788" s="103">
        <f t="shared" si="157"/>
        <v>0</v>
      </c>
      <c r="M788" s="6">
        <v>786</v>
      </c>
      <c r="N788" s="105">
        <f t="shared" si="158"/>
        <v>70.879999999999981</v>
      </c>
      <c r="O788" s="105">
        <f t="shared" si="159"/>
        <v>114.85999999999999</v>
      </c>
      <c r="S788" s="145">
        <f t="shared" si="160"/>
        <v>0</v>
      </c>
      <c r="T788" s="149">
        <f t="shared" si="161"/>
        <v>0</v>
      </c>
      <c r="U788" s="6" t="e">
        <f t="shared" si="162"/>
        <v>#DIV/0!</v>
      </c>
      <c r="Z788">
        <f t="shared" si="151"/>
        <v>0</v>
      </c>
      <c r="AA788">
        <f t="shared" si="152"/>
        <v>0</v>
      </c>
      <c r="AB788">
        <f t="shared" si="153"/>
        <v>0</v>
      </c>
    </row>
    <row r="789" spans="1:28" x14ac:dyDescent="0.25">
      <c r="A789" s="92"/>
      <c r="C789" s="102"/>
      <c r="D789" s="6"/>
      <c r="E789" s="6"/>
      <c r="F789" s="6"/>
      <c r="G789" s="95">
        <f t="shared" si="154"/>
        <v>0</v>
      </c>
      <c r="H789" s="9"/>
      <c r="I789" s="9"/>
      <c r="J789" s="101">
        <f t="shared" si="155"/>
        <v>-43.980000000000004</v>
      </c>
      <c r="K789" s="104">
        <f t="shared" si="156"/>
        <v>-38.290092286261547</v>
      </c>
      <c r="L789" s="103">
        <f t="shared" si="157"/>
        <v>0</v>
      </c>
      <c r="M789" s="6">
        <v>787</v>
      </c>
      <c r="N789" s="105">
        <f t="shared" si="158"/>
        <v>70.879999999999981</v>
      </c>
      <c r="O789" s="105">
        <f t="shared" si="159"/>
        <v>114.85999999999999</v>
      </c>
      <c r="S789" s="145">
        <f t="shared" si="160"/>
        <v>0</v>
      </c>
      <c r="T789" s="149">
        <f t="shared" si="161"/>
        <v>0</v>
      </c>
      <c r="U789" s="6" t="e">
        <f t="shared" si="162"/>
        <v>#DIV/0!</v>
      </c>
      <c r="Z789">
        <f t="shared" si="151"/>
        <v>0</v>
      </c>
      <c r="AA789">
        <f t="shared" si="152"/>
        <v>0</v>
      </c>
      <c r="AB789">
        <f t="shared" si="153"/>
        <v>0</v>
      </c>
    </row>
    <row r="790" spans="1:28" x14ac:dyDescent="0.25">
      <c r="A790" s="92"/>
      <c r="C790" s="102"/>
      <c r="D790" s="6"/>
      <c r="E790" s="6"/>
      <c r="F790" s="6"/>
      <c r="G790" s="95">
        <f t="shared" si="154"/>
        <v>0</v>
      </c>
      <c r="H790" s="9"/>
      <c r="I790" s="9"/>
      <c r="J790" s="101">
        <f t="shared" si="155"/>
        <v>-43.980000000000004</v>
      </c>
      <c r="K790" s="104">
        <f t="shared" si="156"/>
        <v>-38.290092286261547</v>
      </c>
      <c r="L790" s="103">
        <f t="shared" si="157"/>
        <v>0</v>
      </c>
      <c r="M790" s="6">
        <v>788</v>
      </c>
      <c r="N790" s="105">
        <f t="shared" si="158"/>
        <v>70.879999999999981</v>
      </c>
      <c r="O790" s="105">
        <f t="shared" si="159"/>
        <v>114.85999999999999</v>
      </c>
      <c r="S790" s="145">
        <f t="shared" si="160"/>
        <v>0</v>
      </c>
      <c r="T790" s="149">
        <f t="shared" si="161"/>
        <v>0</v>
      </c>
      <c r="U790" s="6" t="e">
        <f t="shared" si="162"/>
        <v>#DIV/0!</v>
      </c>
      <c r="Z790">
        <f t="shared" si="151"/>
        <v>0</v>
      </c>
      <c r="AA790">
        <f t="shared" si="152"/>
        <v>0</v>
      </c>
      <c r="AB790">
        <f t="shared" si="153"/>
        <v>0</v>
      </c>
    </row>
    <row r="791" spans="1:28" x14ac:dyDescent="0.25">
      <c r="A791" s="92"/>
      <c r="C791" s="102"/>
      <c r="D791" s="6"/>
      <c r="E791" s="6"/>
      <c r="F791" s="6"/>
      <c r="G791" s="95">
        <f t="shared" si="154"/>
        <v>0</v>
      </c>
      <c r="H791" s="9"/>
      <c r="I791" s="9"/>
      <c r="J791" s="101">
        <f t="shared" si="155"/>
        <v>-43.980000000000004</v>
      </c>
      <c r="K791" s="104">
        <f t="shared" si="156"/>
        <v>-38.290092286261547</v>
      </c>
      <c r="L791" s="103">
        <f t="shared" si="157"/>
        <v>0</v>
      </c>
      <c r="M791" s="6">
        <v>789</v>
      </c>
      <c r="N791" s="105">
        <f t="shared" si="158"/>
        <v>70.879999999999981</v>
      </c>
      <c r="O791" s="105">
        <f t="shared" si="159"/>
        <v>114.85999999999999</v>
      </c>
      <c r="S791" s="145">
        <f t="shared" si="160"/>
        <v>0</v>
      </c>
      <c r="T791" s="149">
        <f t="shared" si="161"/>
        <v>0</v>
      </c>
      <c r="U791" s="6" t="e">
        <f t="shared" si="162"/>
        <v>#DIV/0!</v>
      </c>
      <c r="Z791">
        <f t="shared" si="151"/>
        <v>0</v>
      </c>
      <c r="AA791">
        <f t="shared" si="152"/>
        <v>0</v>
      </c>
      <c r="AB791">
        <f t="shared" si="153"/>
        <v>0</v>
      </c>
    </row>
    <row r="792" spans="1:28" x14ac:dyDescent="0.25">
      <c r="A792" s="92"/>
      <c r="C792" s="102"/>
      <c r="D792" s="6"/>
      <c r="E792" s="6"/>
      <c r="F792" s="6"/>
      <c r="G792" s="95">
        <f t="shared" si="154"/>
        <v>0</v>
      </c>
      <c r="H792" s="9"/>
      <c r="I792" s="9"/>
      <c r="J792" s="101">
        <f t="shared" si="155"/>
        <v>-43.980000000000004</v>
      </c>
      <c r="K792" s="104">
        <f t="shared" si="156"/>
        <v>-38.290092286261547</v>
      </c>
      <c r="L792" s="103">
        <f t="shared" si="157"/>
        <v>0</v>
      </c>
      <c r="M792" s="6">
        <v>790</v>
      </c>
      <c r="N792" s="105">
        <f t="shared" si="158"/>
        <v>70.879999999999981</v>
      </c>
      <c r="O792" s="105">
        <f t="shared" si="159"/>
        <v>114.85999999999999</v>
      </c>
      <c r="S792" s="145">
        <f t="shared" si="160"/>
        <v>0</v>
      </c>
      <c r="T792" s="149">
        <f t="shared" si="161"/>
        <v>0</v>
      </c>
      <c r="U792" s="6" t="e">
        <f t="shared" si="162"/>
        <v>#DIV/0!</v>
      </c>
      <c r="Z792">
        <f t="shared" si="151"/>
        <v>0</v>
      </c>
      <c r="AA792">
        <f t="shared" si="152"/>
        <v>0</v>
      </c>
      <c r="AB792">
        <f t="shared" si="153"/>
        <v>0</v>
      </c>
    </row>
    <row r="793" spans="1:28" x14ac:dyDescent="0.25">
      <c r="A793" s="92"/>
      <c r="C793" s="102"/>
      <c r="D793" s="6"/>
      <c r="E793" s="6"/>
      <c r="F793" s="6"/>
      <c r="G793" s="95">
        <f t="shared" si="154"/>
        <v>0</v>
      </c>
      <c r="H793" s="9"/>
      <c r="I793" s="9"/>
      <c r="J793" s="101">
        <f t="shared" si="155"/>
        <v>-43.980000000000004</v>
      </c>
      <c r="K793" s="104">
        <f t="shared" si="156"/>
        <v>-38.290092286261547</v>
      </c>
      <c r="L793" s="103">
        <f t="shared" si="157"/>
        <v>0</v>
      </c>
      <c r="M793" s="6">
        <v>791</v>
      </c>
      <c r="N793" s="105">
        <f t="shared" si="158"/>
        <v>70.879999999999981</v>
      </c>
      <c r="O793" s="105">
        <f t="shared" si="159"/>
        <v>114.85999999999999</v>
      </c>
      <c r="S793" s="145">
        <f t="shared" si="160"/>
        <v>0</v>
      </c>
      <c r="T793" s="149">
        <f t="shared" si="161"/>
        <v>0</v>
      </c>
      <c r="U793" s="6" t="e">
        <f t="shared" si="162"/>
        <v>#DIV/0!</v>
      </c>
      <c r="Z793">
        <f t="shared" si="151"/>
        <v>0</v>
      </c>
      <c r="AA793">
        <f t="shared" si="152"/>
        <v>0</v>
      </c>
      <c r="AB793">
        <f t="shared" si="153"/>
        <v>0</v>
      </c>
    </row>
    <row r="794" spans="1:28" x14ac:dyDescent="0.25">
      <c r="A794" s="92"/>
      <c r="C794" s="102"/>
      <c r="D794" s="6"/>
      <c r="E794" s="6"/>
      <c r="F794" s="6"/>
      <c r="G794" s="95">
        <f t="shared" si="154"/>
        <v>0</v>
      </c>
      <c r="H794" s="9"/>
      <c r="I794" s="9"/>
      <c r="J794" s="101">
        <f t="shared" si="155"/>
        <v>-43.980000000000004</v>
      </c>
      <c r="K794" s="104">
        <f t="shared" si="156"/>
        <v>-38.290092286261547</v>
      </c>
      <c r="L794" s="103">
        <f t="shared" si="157"/>
        <v>0</v>
      </c>
      <c r="M794" s="6">
        <v>792</v>
      </c>
      <c r="N794" s="105">
        <f t="shared" si="158"/>
        <v>70.879999999999981</v>
      </c>
      <c r="O794" s="105">
        <f t="shared" si="159"/>
        <v>114.85999999999999</v>
      </c>
      <c r="S794" s="145">
        <f t="shared" si="160"/>
        <v>0</v>
      </c>
      <c r="T794" s="149">
        <f t="shared" si="161"/>
        <v>0</v>
      </c>
      <c r="U794" s="6" t="e">
        <f t="shared" si="162"/>
        <v>#DIV/0!</v>
      </c>
      <c r="Z794">
        <f t="shared" si="151"/>
        <v>0</v>
      </c>
      <c r="AA794">
        <f t="shared" si="152"/>
        <v>0</v>
      </c>
      <c r="AB794">
        <f t="shared" si="153"/>
        <v>0</v>
      </c>
    </row>
    <row r="795" spans="1:28" x14ac:dyDescent="0.25">
      <c r="A795" s="92"/>
      <c r="C795" s="102"/>
      <c r="D795" s="6"/>
      <c r="E795" s="6"/>
      <c r="F795" s="6"/>
      <c r="G795" s="95">
        <f t="shared" si="154"/>
        <v>0</v>
      </c>
      <c r="H795" s="9"/>
      <c r="I795" s="9"/>
      <c r="J795" s="101">
        <f t="shared" si="155"/>
        <v>-43.980000000000004</v>
      </c>
      <c r="K795" s="104">
        <f t="shared" si="156"/>
        <v>-38.290092286261547</v>
      </c>
      <c r="L795" s="103">
        <f t="shared" si="157"/>
        <v>0</v>
      </c>
      <c r="M795" s="6">
        <v>793</v>
      </c>
      <c r="N795" s="105">
        <f t="shared" si="158"/>
        <v>70.879999999999981</v>
      </c>
      <c r="O795" s="105">
        <f t="shared" si="159"/>
        <v>114.85999999999999</v>
      </c>
      <c r="S795" s="145">
        <f t="shared" si="160"/>
        <v>0</v>
      </c>
      <c r="T795" s="149">
        <f t="shared" si="161"/>
        <v>0</v>
      </c>
      <c r="U795" s="6" t="e">
        <f t="shared" si="162"/>
        <v>#DIV/0!</v>
      </c>
      <c r="Z795">
        <f t="shared" si="151"/>
        <v>0</v>
      </c>
      <c r="AA795">
        <f t="shared" si="152"/>
        <v>0</v>
      </c>
      <c r="AB795">
        <f t="shared" si="153"/>
        <v>0</v>
      </c>
    </row>
    <row r="796" spans="1:28" x14ac:dyDescent="0.25">
      <c r="A796" s="92"/>
      <c r="C796" s="102"/>
      <c r="D796" s="6"/>
      <c r="E796" s="6"/>
      <c r="F796" s="6"/>
      <c r="G796" s="95">
        <f t="shared" si="154"/>
        <v>0</v>
      </c>
      <c r="H796" s="9"/>
      <c r="I796" s="9"/>
      <c r="J796" s="101">
        <f t="shared" si="155"/>
        <v>-43.980000000000004</v>
      </c>
      <c r="K796" s="104">
        <f t="shared" si="156"/>
        <v>-38.290092286261547</v>
      </c>
      <c r="L796" s="103">
        <f t="shared" si="157"/>
        <v>0</v>
      </c>
      <c r="M796" s="6">
        <v>794</v>
      </c>
      <c r="N796" s="105">
        <f t="shared" si="158"/>
        <v>70.879999999999981</v>
      </c>
      <c r="O796" s="105">
        <f t="shared" si="159"/>
        <v>114.85999999999999</v>
      </c>
      <c r="S796" s="145">
        <f t="shared" si="160"/>
        <v>0</v>
      </c>
      <c r="T796" s="149">
        <f t="shared" si="161"/>
        <v>0</v>
      </c>
      <c r="U796" s="6" t="e">
        <f t="shared" si="162"/>
        <v>#DIV/0!</v>
      </c>
      <c r="Z796">
        <f t="shared" si="151"/>
        <v>0</v>
      </c>
      <c r="AA796">
        <f t="shared" si="152"/>
        <v>0</v>
      </c>
      <c r="AB796">
        <f t="shared" si="153"/>
        <v>0</v>
      </c>
    </row>
    <row r="797" spans="1:28" x14ac:dyDescent="0.25">
      <c r="A797" s="92"/>
      <c r="C797" s="102"/>
      <c r="D797" s="6"/>
      <c r="E797" s="6"/>
      <c r="F797" s="6"/>
      <c r="G797" s="95">
        <f t="shared" si="154"/>
        <v>0</v>
      </c>
      <c r="H797" s="9"/>
      <c r="I797" s="9"/>
      <c r="J797" s="101">
        <f t="shared" si="155"/>
        <v>-43.980000000000004</v>
      </c>
      <c r="K797" s="104">
        <f t="shared" si="156"/>
        <v>-38.290092286261547</v>
      </c>
      <c r="L797" s="103">
        <f t="shared" si="157"/>
        <v>0</v>
      </c>
      <c r="M797" s="6">
        <v>795</v>
      </c>
      <c r="N797" s="105">
        <f t="shared" si="158"/>
        <v>70.879999999999981</v>
      </c>
      <c r="O797" s="105">
        <f t="shared" si="159"/>
        <v>114.85999999999999</v>
      </c>
      <c r="S797" s="145">
        <f t="shared" si="160"/>
        <v>0</v>
      </c>
      <c r="T797" s="149">
        <f t="shared" si="161"/>
        <v>0</v>
      </c>
      <c r="U797" s="6" t="e">
        <f t="shared" si="162"/>
        <v>#DIV/0!</v>
      </c>
      <c r="Z797">
        <f t="shared" ref="Z797:Z860" si="163">IF(P797="GG",G797-C797,0)</f>
        <v>0</v>
      </c>
      <c r="AA797">
        <f t="shared" ref="AA797:AA860" si="164">IF(P797="Pbet",G797-C797,0)</f>
        <v>0</v>
      </c>
      <c r="AB797">
        <f t="shared" ref="AB797:AB860" si="165">IF(P797="Stars",G797-C797,0)</f>
        <v>0</v>
      </c>
    </row>
    <row r="798" spans="1:28" x14ac:dyDescent="0.25">
      <c r="A798" s="92"/>
      <c r="C798" s="102"/>
      <c r="D798" s="6"/>
      <c r="E798" s="6"/>
      <c r="F798" s="6"/>
      <c r="G798" s="95">
        <f t="shared" si="154"/>
        <v>0</v>
      </c>
      <c r="H798" s="9"/>
      <c r="I798" s="9"/>
      <c r="J798" s="101">
        <f t="shared" si="155"/>
        <v>-43.980000000000004</v>
      </c>
      <c r="K798" s="104">
        <f t="shared" si="156"/>
        <v>-38.290092286261547</v>
      </c>
      <c r="L798" s="103">
        <f t="shared" si="157"/>
        <v>0</v>
      </c>
      <c r="M798" s="6">
        <v>796</v>
      </c>
      <c r="N798" s="105">
        <f t="shared" si="158"/>
        <v>70.879999999999981</v>
      </c>
      <c r="O798" s="105">
        <f t="shared" si="159"/>
        <v>114.85999999999999</v>
      </c>
      <c r="S798" s="145">
        <f t="shared" si="160"/>
        <v>0</v>
      </c>
      <c r="T798" s="149">
        <f t="shared" si="161"/>
        <v>0</v>
      </c>
      <c r="U798" s="6" t="e">
        <f t="shared" si="162"/>
        <v>#DIV/0!</v>
      </c>
      <c r="Z798">
        <f t="shared" si="163"/>
        <v>0</v>
      </c>
      <c r="AA798">
        <f t="shared" si="164"/>
        <v>0</v>
      </c>
      <c r="AB798">
        <f t="shared" si="165"/>
        <v>0</v>
      </c>
    </row>
    <row r="799" spans="1:28" x14ac:dyDescent="0.25">
      <c r="A799" s="92"/>
      <c r="C799" s="102"/>
      <c r="D799" s="6"/>
      <c r="E799" s="6"/>
      <c r="F799" s="6"/>
      <c r="G799" s="95">
        <f t="shared" si="154"/>
        <v>0</v>
      </c>
      <c r="H799" s="9"/>
      <c r="I799" s="9"/>
      <c r="J799" s="101">
        <f t="shared" si="155"/>
        <v>-43.980000000000004</v>
      </c>
      <c r="K799" s="104">
        <f t="shared" si="156"/>
        <v>-38.290092286261547</v>
      </c>
      <c r="L799" s="103">
        <f t="shared" si="157"/>
        <v>0</v>
      </c>
      <c r="M799" s="6">
        <v>797</v>
      </c>
      <c r="N799" s="105">
        <f t="shared" si="158"/>
        <v>70.879999999999981</v>
      </c>
      <c r="O799" s="105">
        <f t="shared" si="159"/>
        <v>114.85999999999999</v>
      </c>
      <c r="S799" s="145">
        <f t="shared" si="160"/>
        <v>0</v>
      </c>
      <c r="T799" s="149">
        <f t="shared" si="161"/>
        <v>0</v>
      </c>
      <c r="U799" s="6" t="e">
        <f t="shared" si="162"/>
        <v>#DIV/0!</v>
      </c>
      <c r="Z799">
        <f t="shared" si="163"/>
        <v>0</v>
      </c>
      <c r="AA799">
        <f t="shared" si="164"/>
        <v>0</v>
      </c>
      <c r="AB799">
        <f t="shared" si="165"/>
        <v>0</v>
      </c>
    </row>
    <row r="800" spans="1:28" x14ac:dyDescent="0.25">
      <c r="A800" s="92"/>
      <c r="C800" s="102"/>
      <c r="D800" s="6"/>
      <c r="E800" s="6"/>
      <c r="F800" s="6"/>
      <c r="G800" s="95">
        <f t="shared" si="154"/>
        <v>0</v>
      </c>
      <c r="H800" s="9"/>
      <c r="I800" s="9"/>
      <c r="J800" s="101">
        <f t="shared" si="155"/>
        <v>-43.980000000000004</v>
      </c>
      <c r="K800" s="104">
        <f t="shared" si="156"/>
        <v>-38.290092286261547</v>
      </c>
      <c r="L800" s="103">
        <f t="shared" si="157"/>
        <v>0</v>
      </c>
      <c r="M800" s="6">
        <v>798</v>
      </c>
      <c r="N800" s="105">
        <f t="shared" si="158"/>
        <v>70.879999999999981</v>
      </c>
      <c r="O800" s="105">
        <f t="shared" si="159"/>
        <v>114.85999999999999</v>
      </c>
      <c r="S800" s="145">
        <f t="shared" si="160"/>
        <v>0</v>
      </c>
      <c r="T800" s="149">
        <f t="shared" si="161"/>
        <v>0</v>
      </c>
      <c r="U800" s="6" t="e">
        <f t="shared" si="162"/>
        <v>#DIV/0!</v>
      </c>
      <c r="Z800">
        <f t="shared" si="163"/>
        <v>0</v>
      </c>
      <c r="AA800">
        <f t="shared" si="164"/>
        <v>0</v>
      </c>
      <c r="AB800">
        <f t="shared" si="165"/>
        <v>0</v>
      </c>
    </row>
    <row r="801" spans="1:28" x14ac:dyDescent="0.25">
      <c r="A801" s="92"/>
      <c r="C801" s="102"/>
      <c r="D801" s="6"/>
      <c r="E801" s="6"/>
      <c r="F801" s="6"/>
      <c r="G801" s="95">
        <f t="shared" si="154"/>
        <v>0</v>
      </c>
      <c r="H801" s="9"/>
      <c r="I801" s="9"/>
      <c r="J801" s="101">
        <f t="shared" si="155"/>
        <v>-43.980000000000004</v>
      </c>
      <c r="K801" s="104">
        <f t="shared" si="156"/>
        <v>-38.290092286261547</v>
      </c>
      <c r="L801" s="103">
        <f t="shared" si="157"/>
        <v>0</v>
      </c>
      <c r="M801" s="6">
        <v>799</v>
      </c>
      <c r="N801" s="105">
        <f t="shared" si="158"/>
        <v>70.879999999999981</v>
      </c>
      <c r="O801" s="105">
        <f t="shared" si="159"/>
        <v>114.85999999999999</v>
      </c>
      <c r="S801" s="145">
        <f t="shared" si="160"/>
        <v>0</v>
      </c>
      <c r="T801" s="149">
        <f t="shared" si="161"/>
        <v>0</v>
      </c>
      <c r="U801" s="6" t="e">
        <f t="shared" si="162"/>
        <v>#DIV/0!</v>
      </c>
      <c r="Z801">
        <f t="shared" si="163"/>
        <v>0</v>
      </c>
      <c r="AA801">
        <f t="shared" si="164"/>
        <v>0</v>
      </c>
      <c r="AB801">
        <f t="shared" si="165"/>
        <v>0</v>
      </c>
    </row>
    <row r="802" spans="1:28" x14ac:dyDescent="0.25">
      <c r="A802" s="92"/>
      <c r="C802" s="102"/>
      <c r="D802" s="6"/>
      <c r="E802" s="6"/>
      <c r="F802" s="6"/>
      <c r="G802" s="95">
        <f t="shared" si="154"/>
        <v>0</v>
      </c>
      <c r="H802" s="9"/>
      <c r="I802" s="9"/>
      <c r="J802" s="101">
        <f t="shared" si="155"/>
        <v>-43.980000000000004</v>
      </c>
      <c r="K802" s="104">
        <f t="shared" si="156"/>
        <v>-38.290092286261547</v>
      </c>
      <c r="L802" s="103">
        <f t="shared" si="157"/>
        <v>0</v>
      </c>
      <c r="M802" s="6">
        <v>800</v>
      </c>
      <c r="N802" s="105">
        <f t="shared" si="158"/>
        <v>70.879999999999981</v>
      </c>
      <c r="O802" s="105">
        <f t="shared" si="159"/>
        <v>114.85999999999999</v>
      </c>
      <c r="S802" s="145">
        <f t="shared" si="160"/>
        <v>0</v>
      </c>
      <c r="T802" s="149">
        <f t="shared" si="161"/>
        <v>0</v>
      </c>
      <c r="U802" s="6" t="e">
        <f t="shared" si="162"/>
        <v>#DIV/0!</v>
      </c>
      <c r="Z802">
        <f t="shared" si="163"/>
        <v>0</v>
      </c>
      <c r="AA802">
        <f t="shared" si="164"/>
        <v>0</v>
      </c>
      <c r="AB802">
        <f t="shared" si="165"/>
        <v>0</v>
      </c>
    </row>
    <row r="803" spans="1:28" x14ac:dyDescent="0.25">
      <c r="A803" s="92"/>
      <c r="C803" s="102"/>
      <c r="D803" s="6"/>
      <c r="E803" s="6"/>
      <c r="F803" s="6"/>
      <c r="G803" s="95">
        <f t="shared" si="154"/>
        <v>0</v>
      </c>
      <c r="H803" s="9"/>
      <c r="I803" s="9"/>
      <c r="J803" s="101">
        <f t="shared" si="155"/>
        <v>-43.980000000000004</v>
      </c>
      <c r="K803" s="104">
        <f t="shared" si="156"/>
        <v>-38.290092286261547</v>
      </c>
      <c r="L803" s="103">
        <f t="shared" si="157"/>
        <v>0</v>
      </c>
      <c r="M803" s="6">
        <v>801</v>
      </c>
      <c r="N803" s="105">
        <f t="shared" si="158"/>
        <v>70.879999999999981</v>
      </c>
      <c r="O803" s="105">
        <f t="shared" si="159"/>
        <v>114.85999999999999</v>
      </c>
      <c r="S803" s="145">
        <f t="shared" si="160"/>
        <v>0</v>
      </c>
      <c r="T803" s="149">
        <f t="shared" si="161"/>
        <v>0</v>
      </c>
      <c r="U803" s="6" t="e">
        <f t="shared" si="162"/>
        <v>#DIV/0!</v>
      </c>
      <c r="Z803">
        <f t="shared" si="163"/>
        <v>0</v>
      </c>
      <c r="AA803">
        <f t="shared" si="164"/>
        <v>0</v>
      </c>
      <c r="AB803">
        <f t="shared" si="165"/>
        <v>0</v>
      </c>
    </row>
    <row r="804" spans="1:28" x14ac:dyDescent="0.25">
      <c r="A804" s="92"/>
      <c r="C804" s="102"/>
      <c r="D804" s="6"/>
      <c r="E804" s="6"/>
      <c r="F804" s="6"/>
      <c r="G804" s="95">
        <f t="shared" si="154"/>
        <v>0</v>
      </c>
      <c r="H804" s="9"/>
      <c r="I804" s="9"/>
      <c r="J804" s="101">
        <f t="shared" si="155"/>
        <v>-43.980000000000004</v>
      </c>
      <c r="K804" s="104">
        <f t="shared" si="156"/>
        <v>-38.290092286261547</v>
      </c>
      <c r="L804" s="103">
        <f t="shared" si="157"/>
        <v>0</v>
      </c>
      <c r="M804" s="6">
        <v>802</v>
      </c>
      <c r="N804" s="105">
        <f t="shared" si="158"/>
        <v>70.879999999999981</v>
      </c>
      <c r="O804" s="105">
        <f t="shared" si="159"/>
        <v>114.85999999999999</v>
      </c>
      <c r="S804" s="145">
        <f t="shared" si="160"/>
        <v>0</v>
      </c>
      <c r="T804" s="149">
        <f t="shared" si="161"/>
        <v>0</v>
      </c>
      <c r="U804" s="6" t="e">
        <f t="shared" si="162"/>
        <v>#DIV/0!</v>
      </c>
      <c r="Z804">
        <f t="shared" si="163"/>
        <v>0</v>
      </c>
      <c r="AA804">
        <f t="shared" si="164"/>
        <v>0</v>
      </c>
      <c r="AB804">
        <f t="shared" si="165"/>
        <v>0</v>
      </c>
    </row>
    <row r="805" spans="1:28" x14ac:dyDescent="0.25">
      <c r="A805" s="92"/>
      <c r="C805" s="102"/>
      <c r="D805" s="6"/>
      <c r="E805" s="6"/>
      <c r="F805" s="6"/>
      <c r="G805" s="95">
        <f t="shared" si="154"/>
        <v>0</v>
      </c>
      <c r="H805" s="9"/>
      <c r="I805" s="9"/>
      <c r="J805" s="101">
        <f t="shared" si="155"/>
        <v>-43.980000000000004</v>
      </c>
      <c r="K805" s="104">
        <f t="shared" si="156"/>
        <v>-38.290092286261547</v>
      </c>
      <c r="L805" s="103">
        <f t="shared" si="157"/>
        <v>0</v>
      </c>
      <c r="M805" s="6">
        <v>803</v>
      </c>
      <c r="N805" s="105">
        <f t="shared" si="158"/>
        <v>70.879999999999981</v>
      </c>
      <c r="O805" s="105">
        <f t="shared" si="159"/>
        <v>114.85999999999999</v>
      </c>
      <c r="S805" s="145">
        <f t="shared" si="160"/>
        <v>0</v>
      </c>
      <c r="T805" s="149">
        <f t="shared" si="161"/>
        <v>0</v>
      </c>
      <c r="U805" s="6" t="e">
        <f t="shared" si="162"/>
        <v>#DIV/0!</v>
      </c>
      <c r="Z805">
        <f t="shared" si="163"/>
        <v>0</v>
      </c>
      <c r="AA805">
        <f t="shared" si="164"/>
        <v>0</v>
      </c>
      <c r="AB805">
        <f t="shared" si="165"/>
        <v>0</v>
      </c>
    </row>
    <row r="806" spans="1:28" x14ac:dyDescent="0.25">
      <c r="A806" s="92"/>
      <c r="C806" s="102"/>
      <c r="D806" s="6"/>
      <c r="E806" s="6"/>
      <c r="F806" s="6"/>
      <c r="G806" s="95">
        <f t="shared" si="154"/>
        <v>0</v>
      </c>
      <c r="H806" s="9"/>
      <c r="I806" s="9"/>
      <c r="J806" s="101">
        <f t="shared" si="155"/>
        <v>-43.980000000000004</v>
      </c>
      <c r="K806" s="104">
        <f t="shared" si="156"/>
        <v>-38.290092286261547</v>
      </c>
      <c r="L806" s="103">
        <f t="shared" si="157"/>
        <v>0</v>
      </c>
      <c r="M806" s="6">
        <v>804</v>
      </c>
      <c r="N806" s="105">
        <f t="shared" si="158"/>
        <v>70.879999999999981</v>
      </c>
      <c r="O806" s="105">
        <f t="shared" si="159"/>
        <v>114.85999999999999</v>
      </c>
      <c r="S806" s="145">
        <f t="shared" si="160"/>
        <v>0</v>
      </c>
      <c r="T806" s="149">
        <f t="shared" si="161"/>
        <v>0</v>
      </c>
      <c r="U806" s="6" t="e">
        <f t="shared" si="162"/>
        <v>#DIV/0!</v>
      </c>
      <c r="Z806">
        <f t="shared" si="163"/>
        <v>0</v>
      </c>
      <c r="AA806">
        <f t="shared" si="164"/>
        <v>0</v>
      </c>
      <c r="AB806">
        <f t="shared" si="165"/>
        <v>0</v>
      </c>
    </row>
    <row r="807" spans="1:28" x14ac:dyDescent="0.25">
      <c r="A807" s="92"/>
      <c r="C807" s="102"/>
      <c r="D807" s="6"/>
      <c r="E807" s="6"/>
      <c r="F807" s="6"/>
      <c r="G807" s="95">
        <f t="shared" si="154"/>
        <v>0</v>
      </c>
      <c r="H807" s="9"/>
      <c r="I807" s="9"/>
      <c r="J807" s="101">
        <f t="shared" si="155"/>
        <v>-43.980000000000004</v>
      </c>
      <c r="K807" s="104">
        <f t="shared" si="156"/>
        <v>-38.290092286261547</v>
      </c>
      <c r="L807" s="103">
        <f t="shared" si="157"/>
        <v>0</v>
      </c>
      <c r="M807" s="6">
        <v>805</v>
      </c>
      <c r="N807" s="105">
        <f t="shared" si="158"/>
        <v>70.879999999999981</v>
      </c>
      <c r="O807" s="105">
        <f t="shared" si="159"/>
        <v>114.85999999999999</v>
      </c>
      <c r="S807" s="145">
        <f t="shared" si="160"/>
        <v>0</v>
      </c>
      <c r="T807" s="149">
        <f t="shared" si="161"/>
        <v>0</v>
      </c>
      <c r="U807" s="6" t="e">
        <f t="shared" si="162"/>
        <v>#DIV/0!</v>
      </c>
      <c r="Z807">
        <f t="shared" si="163"/>
        <v>0</v>
      </c>
      <c r="AA807">
        <f t="shared" si="164"/>
        <v>0</v>
      </c>
      <c r="AB807">
        <f t="shared" si="165"/>
        <v>0</v>
      </c>
    </row>
    <row r="808" spans="1:28" x14ac:dyDescent="0.25">
      <c r="A808" s="92"/>
      <c r="C808" s="102"/>
      <c r="D808" s="6"/>
      <c r="E808" s="6"/>
      <c r="F808" s="6"/>
      <c r="G808" s="95">
        <f t="shared" si="154"/>
        <v>0</v>
      </c>
      <c r="H808" s="9"/>
      <c r="I808" s="9"/>
      <c r="J808" s="101">
        <f t="shared" si="155"/>
        <v>-43.980000000000004</v>
      </c>
      <c r="K808" s="104">
        <f t="shared" si="156"/>
        <v>-38.290092286261547</v>
      </c>
      <c r="L808" s="103">
        <f t="shared" si="157"/>
        <v>0</v>
      </c>
      <c r="M808" s="6">
        <v>806</v>
      </c>
      <c r="N808" s="105">
        <f t="shared" si="158"/>
        <v>70.879999999999981</v>
      </c>
      <c r="O808" s="105">
        <f t="shared" si="159"/>
        <v>114.85999999999999</v>
      </c>
      <c r="S808" s="145">
        <f t="shared" si="160"/>
        <v>0</v>
      </c>
      <c r="T808" s="149">
        <f t="shared" si="161"/>
        <v>0</v>
      </c>
      <c r="U808" s="6" t="e">
        <f t="shared" si="162"/>
        <v>#DIV/0!</v>
      </c>
      <c r="Z808">
        <f t="shared" si="163"/>
        <v>0</v>
      </c>
      <c r="AA808">
        <f t="shared" si="164"/>
        <v>0</v>
      </c>
      <c r="AB808">
        <f t="shared" si="165"/>
        <v>0</v>
      </c>
    </row>
    <row r="809" spans="1:28" x14ac:dyDescent="0.25">
      <c r="A809" s="92"/>
      <c r="C809" s="102"/>
      <c r="D809" s="6"/>
      <c r="E809" s="6"/>
      <c r="F809" s="6"/>
      <c r="G809" s="95">
        <f t="shared" si="154"/>
        <v>0</v>
      </c>
      <c r="H809" s="9"/>
      <c r="I809" s="9"/>
      <c r="J809" s="101">
        <f t="shared" si="155"/>
        <v>-43.980000000000004</v>
      </c>
      <c r="K809" s="104">
        <f t="shared" si="156"/>
        <v>-38.290092286261547</v>
      </c>
      <c r="L809" s="103">
        <f t="shared" si="157"/>
        <v>0</v>
      </c>
      <c r="M809" s="6">
        <v>807</v>
      </c>
      <c r="N809" s="105">
        <f t="shared" si="158"/>
        <v>70.879999999999981</v>
      </c>
      <c r="O809" s="105">
        <f t="shared" si="159"/>
        <v>114.85999999999999</v>
      </c>
      <c r="S809" s="145">
        <f t="shared" si="160"/>
        <v>0</v>
      </c>
      <c r="T809" s="149">
        <f t="shared" si="161"/>
        <v>0</v>
      </c>
      <c r="U809" s="6" t="e">
        <f t="shared" si="162"/>
        <v>#DIV/0!</v>
      </c>
      <c r="Z809">
        <f t="shared" si="163"/>
        <v>0</v>
      </c>
      <c r="AA809">
        <f t="shared" si="164"/>
        <v>0</v>
      </c>
      <c r="AB809">
        <f t="shared" si="165"/>
        <v>0</v>
      </c>
    </row>
    <row r="810" spans="1:28" x14ac:dyDescent="0.25">
      <c r="A810" s="92"/>
      <c r="C810" s="102"/>
      <c r="D810" s="6"/>
      <c r="E810" s="6"/>
      <c r="F810" s="6"/>
      <c r="G810" s="95">
        <f t="shared" si="154"/>
        <v>0</v>
      </c>
      <c r="H810" s="9"/>
      <c r="I810" s="9"/>
      <c r="J810" s="101">
        <f t="shared" si="155"/>
        <v>-43.980000000000004</v>
      </c>
      <c r="K810" s="104">
        <f t="shared" si="156"/>
        <v>-38.290092286261547</v>
      </c>
      <c r="L810" s="103">
        <f t="shared" si="157"/>
        <v>0</v>
      </c>
      <c r="M810" s="6">
        <v>808</v>
      </c>
      <c r="N810" s="105">
        <f t="shared" si="158"/>
        <v>70.879999999999981</v>
      </c>
      <c r="O810" s="105">
        <f t="shared" si="159"/>
        <v>114.85999999999999</v>
      </c>
      <c r="S810" s="145">
        <f t="shared" si="160"/>
        <v>0</v>
      </c>
      <c r="T810" s="149">
        <f t="shared" si="161"/>
        <v>0</v>
      </c>
      <c r="U810" s="6" t="e">
        <f t="shared" si="162"/>
        <v>#DIV/0!</v>
      </c>
      <c r="Z810">
        <f t="shared" si="163"/>
        <v>0</v>
      </c>
      <c r="AA810">
        <f t="shared" si="164"/>
        <v>0</v>
      </c>
      <c r="AB810">
        <f t="shared" si="165"/>
        <v>0</v>
      </c>
    </row>
    <row r="811" spans="1:28" x14ac:dyDescent="0.25">
      <c r="A811" s="92"/>
      <c r="C811" s="102"/>
      <c r="D811" s="6"/>
      <c r="E811" s="6"/>
      <c r="F811" s="6"/>
      <c r="G811" s="95">
        <f t="shared" si="154"/>
        <v>0</v>
      </c>
      <c r="H811" s="9"/>
      <c r="I811" s="9"/>
      <c r="J811" s="101">
        <f t="shared" si="155"/>
        <v>-43.980000000000004</v>
      </c>
      <c r="K811" s="104">
        <f t="shared" si="156"/>
        <v>-38.290092286261547</v>
      </c>
      <c r="L811" s="103">
        <f t="shared" si="157"/>
        <v>0</v>
      </c>
      <c r="M811" s="6">
        <v>809</v>
      </c>
      <c r="N811" s="105">
        <f t="shared" si="158"/>
        <v>70.879999999999981</v>
      </c>
      <c r="O811" s="105">
        <f t="shared" si="159"/>
        <v>114.85999999999999</v>
      </c>
      <c r="S811" s="145">
        <f t="shared" si="160"/>
        <v>0</v>
      </c>
      <c r="T811" s="149">
        <f t="shared" si="161"/>
        <v>0</v>
      </c>
      <c r="U811" s="6" t="e">
        <f t="shared" si="162"/>
        <v>#DIV/0!</v>
      </c>
      <c r="Z811">
        <f t="shared" si="163"/>
        <v>0</v>
      </c>
      <c r="AA811">
        <f t="shared" si="164"/>
        <v>0</v>
      </c>
      <c r="AB811">
        <f t="shared" si="165"/>
        <v>0</v>
      </c>
    </row>
    <row r="812" spans="1:28" x14ac:dyDescent="0.25">
      <c r="A812" s="92"/>
      <c r="C812" s="102"/>
      <c r="D812" s="6"/>
      <c r="E812" s="6"/>
      <c r="F812" s="6"/>
      <c r="G812" s="95">
        <f t="shared" si="154"/>
        <v>0</v>
      </c>
      <c r="H812" s="9"/>
      <c r="I812" s="9"/>
      <c r="J812" s="101">
        <f t="shared" si="155"/>
        <v>-43.980000000000004</v>
      </c>
      <c r="K812" s="104">
        <f t="shared" si="156"/>
        <v>-38.290092286261547</v>
      </c>
      <c r="L812" s="103">
        <f t="shared" si="157"/>
        <v>0</v>
      </c>
      <c r="M812" s="6">
        <v>810</v>
      </c>
      <c r="N812" s="105">
        <f t="shared" si="158"/>
        <v>70.879999999999981</v>
      </c>
      <c r="O812" s="105">
        <f t="shared" si="159"/>
        <v>114.85999999999999</v>
      </c>
      <c r="S812" s="145">
        <f t="shared" si="160"/>
        <v>0</v>
      </c>
      <c r="T812" s="149">
        <f t="shared" si="161"/>
        <v>0</v>
      </c>
      <c r="U812" s="6" t="e">
        <f t="shared" si="162"/>
        <v>#DIV/0!</v>
      </c>
      <c r="Z812">
        <f t="shared" si="163"/>
        <v>0</v>
      </c>
      <c r="AA812">
        <f t="shared" si="164"/>
        <v>0</v>
      </c>
      <c r="AB812">
        <f t="shared" si="165"/>
        <v>0</v>
      </c>
    </row>
    <row r="813" spans="1:28" x14ac:dyDescent="0.25">
      <c r="A813" s="92"/>
      <c r="C813" s="102"/>
      <c r="D813" s="6"/>
      <c r="E813" s="6"/>
      <c r="F813" s="6"/>
      <c r="G813" s="95">
        <f t="shared" si="154"/>
        <v>0</v>
      </c>
      <c r="H813" s="9"/>
      <c r="I813" s="9"/>
      <c r="J813" s="101">
        <f t="shared" si="155"/>
        <v>-43.980000000000004</v>
      </c>
      <c r="K813" s="104">
        <f t="shared" si="156"/>
        <v>-38.290092286261547</v>
      </c>
      <c r="L813" s="103">
        <f t="shared" si="157"/>
        <v>0</v>
      </c>
      <c r="M813" s="6">
        <v>811</v>
      </c>
      <c r="N813" s="105">
        <f t="shared" si="158"/>
        <v>70.879999999999981</v>
      </c>
      <c r="O813" s="105">
        <f t="shared" si="159"/>
        <v>114.85999999999999</v>
      </c>
      <c r="S813" s="145">
        <f t="shared" si="160"/>
        <v>0</v>
      </c>
      <c r="T813" s="149">
        <f t="shared" si="161"/>
        <v>0</v>
      </c>
      <c r="U813" s="6" t="e">
        <f t="shared" si="162"/>
        <v>#DIV/0!</v>
      </c>
      <c r="Z813">
        <f t="shared" si="163"/>
        <v>0</v>
      </c>
      <c r="AA813">
        <f t="shared" si="164"/>
        <v>0</v>
      </c>
      <c r="AB813">
        <f t="shared" si="165"/>
        <v>0</v>
      </c>
    </row>
    <row r="814" spans="1:28" x14ac:dyDescent="0.25">
      <c r="A814" s="92"/>
      <c r="C814" s="102"/>
      <c r="D814" s="6"/>
      <c r="E814" s="6"/>
      <c r="F814" s="6"/>
      <c r="G814" s="95">
        <f t="shared" si="154"/>
        <v>0</v>
      </c>
      <c r="H814" s="9"/>
      <c r="I814" s="9"/>
      <c r="J814" s="101">
        <f t="shared" si="155"/>
        <v>-43.980000000000004</v>
      </c>
      <c r="K814" s="104">
        <f t="shared" si="156"/>
        <v>-38.290092286261547</v>
      </c>
      <c r="L814" s="103">
        <f t="shared" si="157"/>
        <v>0</v>
      </c>
      <c r="M814" s="6">
        <v>812</v>
      </c>
      <c r="N814" s="105">
        <f t="shared" si="158"/>
        <v>70.879999999999981</v>
      </c>
      <c r="O814" s="105">
        <f t="shared" si="159"/>
        <v>114.85999999999999</v>
      </c>
      <c r="S814" s="145">
        <f t="shared" si="160"/>
        <v>0</v>
      </c>
      <c r="T814" s="149">
        <f t="shared" si="161"/>
        <v>0</v>
      </c>
      <c r="U814" s="6" t="e">
        <f t="shared" si="162"/>
        <v>#DIV/0!</v>
      </c>
      <c r="Z814">
        <f t="shared" si="163"/>
        <v>0</v>
      </c>
      <c r="AA814">
        <f t="shared" si="164"/>
        <v>0</v>
      </c>
      <c r="AB814">
        <f t="shared" si="165"/>
        <v>0</v>
      </c>
    </row>
    <row r="815" spans="1:28" x14ac:dyDescent="0.25">
      <c r="A815" s="92"/>
      <c r="C815" s="102"/>
      <c r="D815" s="6"/>
      <c r="E815" s="6"/>
      <c r="F815" s="6"/>
      <c r="G815" s="95">
        <f t="shared" si="154"/>
        <v>0</v>
      </c>
      <c r="H815" s="9"/>
      <c r="I815" s="9"/>
      <c r="J815" s="101">
        <f t="shared" si="155"/>
        <v>-43.980000000000004</v>
      </c>
      <c r="K815" s="104">
        <f t="shared" si="156"/>
        <v>-38.290092286261547</v>
      </c>
      <c r="L815" s="103">
        <f t="shared" si="157"/>
        <v>0</v>
      </c>
      <c r="M815" s="6">
        <v>813</v>
      </c>
      <c r="N815" s="105">
        <f t="shared" si="158"/>
        <v>70.879999999999981</v>
      </c>
      <c r="O815" s="105">
        <f t="shared" si="159"/>
        <v>114.85999999999999</v>
      </c>
      <c r="S815" s="145">
        <f t="shared" si="160"/>
        <v>0</v>
      </c>
      <c r="T815" s="149">
        <f t="shared" si="161"/>
        <v>0</v>
      </c>
      <c r="U815" s="6" t="e">
        <f t="shared" si="162"/>
        <v>#DIV/0!</v>
      </c>
      <c r="Z815">
        <f t="shared" si="163"/>
        <v>0</v>
      </c>
      <c r="AA815">
        <f t="shared" si="164"/>
        <v>0</v>
      </c>
      <c r="AB815">
        <f t="shared" si="165"/>
        <v>0</v>
      </c>
    </row>
    <row r="816" spans="1:28" x14ac:dyDescent="0.25">
      <c r="A816" s="92"/>
      <c r="C816" s="102"/>
      <c r="D816" s="6"/>
      <c r="E816" s="6"/>
      <c r="F816" s="6"/>
      <c r="G816" s="95">
        <f t="shared" si="154"/>
        <v>0</v>
      </c>
      <c r="H816" s="9"/>
      <c r="I816" s="9"/>
      <c r="J816" s="101">
        <f t="shared" si="155"/>
        <v>-43.980000000000004</v>
      </c>
      <c r="K816" s="104">
        <f t="shared" si="156"/>
        <v>-38.290092286261547</v>
      </c>
      <c r="L816" s="103">
        <f t="shared" si="157"/>
        <v>0</v>
      </c>
      <c r="M816" s="6">
        <v>814</v>
      </c>
      <c r="N816" s="105">
        <f t="shared" si="158"/>
        <v>70.879999999999981</v>
      </c>
      <c r="O816" s="105">
        <f t="shared" si="159"/>
        <v>114.85999999999999</v>
      </c>
      <c r="S816" s="145">
        <f t="shared" si="160"/>
        <v>0</v>
      </c>
      <c r="T816" s="149">
        <f t="shared" si="161"/>
        <v>0</v>
      </c>
      <c r="U816" s="6" t="e">
        <f t="shared" si="162"/>
        <v>#DIV/0!</v>
      </c>
      <c r="Z816">
        <f t="shared" si="163"/>
        <v>0</v>
      </c>
      <c r="AA816">
        <f t="shared" si="164"/>
        <v>0</v>
      </c>
      <c r="AB816">
        <f t="shared" si="165"/>
        <v>0</v>
      </c>
    </row>
    <row r="817" spans="1:28" x14ac:dyDescent="0.25">
      <c r="A817" s="92"/>
      <c r="C817" s="102"/>
      <c r="D817" s="6"/>
      <c r="E817" s="6"/>
      <c r="F817" s="6"/>
      <c r="G817" s="95">
        <f t="shared" si="154"/>
        <v>0</v>
      </c>
      <c r="H817" s="9"/>
      <c r="I817" s="9"/>
      <c r="J817" s="101">
        <f t="shared" si="155"/>
        <v>-43.980000000000004</v>
      </c>
      <c r="K817" s="104">
        <f t="shared" si="156"/>
        <v>-38.290092286261547</v>
      </c>
      <c r="L817" s="103">
        <f t="shared" si="157"/>
        <v>0</v>
      </c>
      <c r="M817" s="6">
        <v>815</v>
      </c>
      <c r="N817" s="105">
        <f t="shared" si="158"/>
        <v>70.879999999999981</v>
      </c>
      <c r="O817" s="105">
        <f t="shared" si="159"/>
        <v>114.85999999999999</v>
      </c>
      <c r="S817" s="145">
        <f t="shared" si="160"/>
        <v>0</v>
      </c>
      <c r="T817" s="149">
        <f t="shared" si="161"/>
        <v>0</v>
      </c>
      <c r="U817" s="6" t="e">
        <f t="shared" si="162"/>
        <v>#DIV/0!</v>
      </c>
      <c r="Z817">
        <f t="shared" si="163"/>
        <v>0</v>
      </c>
      <c r="AA817">
        <f t="shared" si="164"/>
        <v>0</v>
      </c>
      <c r="AB817">
        <f t="shared" si="165"/>
        <v>0</v>
      </c>
    </row>
    <row r="818" spans="1:28" x14ac:dyDescent="0.25">
      <c r="A818" s="92"/>
      <c r="C818" s="102"/>
      <c r="D818" s="6"/>
      <c r="E818" s="6"/>
      <c r="F818" s="6"/>
      <c r="G818" s="95">
        <f t="shared" si="154"/>
        <v>0</v>
      </c>
      <c r="H818" s="9"/>
      <c r="I818" s="9"/>
      <c r="J818" s="101">
        <f t="shared" si="155"/>
        <v>-43.980000000000004</v>
      </c>
      <c r="K818" s="104">
        <f t="shared" si="156"/>
        <v>-38.290092286261547</v>
      </c>
      <c r="L818" s="103">
        <f t="shared" si="157"/>
        <v>0</v>
      </c>
      <c r="M818" s="6">
        <v>816</v>
      </c>
      <c r="N818" s="105">
        <f t="shared" si="158"/>
        <v>70.879999999999981</v>
      </c>
      <c r="O818" s="105">
        <f t="shared" si="159"/>
        <v>114.85999999999999</v>
      </c>
      <c r="S818" s="145">
        <f t="shared" si="160"/>
        <v>0</v>
      </c>
      <c r="T818" s="149">
        <f t="shared" si="161"/>
        <v>0</v>
      </c>
      <c r="U818" s="6" t="e">
        <f t="shared" si="162"/>
        <v>#DIV/0!</v>
      </c>
      <c r="Z818">
        <f t="shared" si="163"/>
        <v>0</v>
      </c>
      <c r="AA818">
        <f t="shared" si="164"/>
        <v>0</v>
      </c>
      <c r="AB818">
        <f t="shared" si="165"/>
        <v>0</v>
      </c>
    </row>
    <row r="819" spans="1:28" x14ac:dyDescent="0.25">
      <c r="A819" s="92"/>
      <c r="C819" s="102"/>
      <c r="D819" s="6"/>
      <c r="E819" s="6"/>
      <c r="F819" s="6"/>
      <c r="G819" s="95">
        <f t="shared" si="154"/>
        <v>0</v>
      </c>
      <c r="H819" s="9"/>
      <c r="I819" s="9"/>
      <c r="J819" s="101">
        <f t="shared" si="155"/>
        <v>-43.980000000000004</v>
      </c>
      <c r="K819" s="104">
        <f t="shared" si="156"/>
        <v>-38.290092286261547</v>
      </c>
      <c r="L819" s="103">
        <f t="shared" si="157"/>
        <v>0</v>
      </c>
      <c r="M819" s="6">
        <v>817</v>
      </c>
      <c r="N819" s="105">
        <f t="shared" si="158"/>
        <v>70.879999999999981</v>
      </c>
      <c r="O819" s="105">
        <f t="shared" si="159"/>
        <v>114.85999999999999</v>
      </c>
      <c r="S819" s="145">
        <f t="shared" si="160"/>
        <v>0</v>
      </c>
      <c r="T819" s="149">
        <f t="shared" si="161"/>
        <v>0</v>
      </c>
      <c r="U819" s="6" t="e">
        <f t="shared" si="162"/>
        <v>#DIV/0!</v>
      </c>
      <c r="Z819">
        <f t="shared" si="163"/>
        <v>0</v>
      </c>
      <c r="AA819">
        <f t="shared" si="164"/>
        <v>0</v>
      </c>
      <c r="AB819">
        <f t="shared" si="165"/>
        <v>0</v>
      </c>
    </row>
    <row r="820" spans="1:28" x14ac:dyDescent="0.25">
      <c r="A820" s="92"/>
      <c r="C820" s="102"/>
      <c r="D820" s="6"/>
      <c r="E820" s="6"/>
      <c r="F820" s="6"/>
      <c r="G820" s="95">
        <f t="shared" si="154"/>
        <v>0</v>
      </c>
      <c r="H820" s="9"/>
      <c r="I820" s="9"/>
      <c r="J820" s="101">
        <f t="shared" si="155"/>
        <v>-43.980000000000004</v>
      </c>
      <c r="K820" s="104">
        <f t="shared" si="156"/>
        <v>-38.290092286261547</v>
      </c>
      <c r="L820" s="103">
        <f t="shared" si="157"/>
        <v>0</v>
      </c>
      <c r="M820" s="6">
        <v>818</v>
      </c>
      <c r="N820" s="105">
        <f t="shared" si="158"/>
        <v>70.879999999999981</v>
      </c>
      <c r="O820" s="105">
        <f t="shared" si="159"/>
        <v>114.85999999999999</v>
      </c>
      <c r="S820" s="145">
        <f t="shared" si="160"/>
        <v>0</v>
      </c>
      <c r="T820" s="149">
        <f t="shared" si="161"/>
        <v>0</v>
      </c>
      <c r="U820" s="6" t="e">
        <f t="shared" si="162"/>
        <v>#DIV/0!</v>
      </c>
      <c r="Z820">
        <f t="shared" si="163"/>
        <v>0</v>
      </c>
      <c r="AA820">
        <f t="shared" si="164"/>
        <v>0</v>
      </c>
      <c r="AB820">
        <f t="shared" si="165"/>
        <v>0</v>
      </c>
    </row>
    <row r="821" spans="1:28" x14ac:dyDescent="0.25">
      <c r="A821" s="92"/>
      <c r="C821" s="102"/>
      <c r="D821" s="6"/>
      <c r="E821" s="6"/>
      <c r="F821" s="6"/>
      <c r="G821" s="95">
        <f t="shared" si="154"/>
        <v>0</v>
      </c>
      <c r="H821" s="9"/>
      <c r="I821" s="9"/>
      <c r="J821" s="101">
        <f t="shared" si="155"/>
        <v>-43.980000000000004</v>
      </c>
      <c r="K821" s="104">
        <f t="shared" si="156"/>
        <v>-38.290092286261547</v>
      </c>
      <c r="L821" s="103">
        <f t="shared" si="157"/>
        <v>0</v>
      </c>
      <c r="M821" s="6">
        <v>819</v>
      </c>
      <c r="N821" s="105">
        <f t="shared" si="158"/>
        <v>70.879999999999981</v>
      </c>
      <c r="O821" s="105">
        <f t="shared" si="159"/>
        <v>114.85999999999999</v>
      </c>
      <c r="S821" s="145">
        <f t="shared" si="160"/>
        <v>0</v>
      </c>
      <c r="T821" s="149">
        <f t="shared" si="161"/>
        <v>0</v>
      </c>
      <c r="U821" s="6" t="e">
        <f t="shared" si="162"/>
        <v>#DIV/0!</v>
      </c>
      <c r="Z821">
        <f t="shared" si="163"/>
        <v>0</v>
      </c>
      <c r="AA821">
        <f t="shared" si="164"/>
        <v>0</v>
      </c>
      <c r="AB821">
        <f t="shared" si="165"/>
        <v>0</v>
      </c>
    </row>
    <row r="822" spans="1:28" x14ac:dyDescent="0.25">
      <c r="A822" s="92"/>
      <c r="C822" s="102"/>
      <c r="D822" s="6"/>
      <c r="E822" s="6"/>
      <c r="F822" s="6"/>
      <c r="G822" s="95">
        <f t="shared" si="154"/>
        <v>0</v>
      </c>
      <c r="H822" s="9"/>
      <c r="I822" s="9"/>
      <c r="J822" s="101">
        <f t="shared" si="155"/>
        <v>-43.980000000000004</v>
      </c>
      <c r="K822" s="104">
        <f t="shared" si="156"/>
        <v>-38.290092286261547</v>
      </c>
      <c r="L822" s="103">
        <f t="shared" si="157"/>
        <v>0</v>
      </c>
      <c r="M822" s="6">
        <v>820</v>
      </c>
      <c r="N822" s="105">
        <f t="shared" si="158"/>
        <v>70.879999999999981</v>
      </c>
      <c r="O822" s="105">
        <f t="shared" si="159"/>
        <v>114.85999999999999</v>
      </c>
      <c r="S822" s="145">
        <f t="shared" si="160"/>
        <v>0</v>
      </c>
      <c r="T822" s="149">
        <f t="shared" si="161"/>
        <v>0</v>
      </c>
      <c r="U822" s="6" t="e">
        <f t="shared" si="162"/>
        <v>#DIV/0!</v>
      </c>
      <c r="Z822">
        <f t="shared" si="163"/>
        <v>0</v>
      </c>
      <c r="AA822">
        <f t="shared" si="164"/>
        <v>0</v>
      </c>
      <c r="AB822">
        <f t="shared" si="165"/>
        <v>0</v>
      </c>
    </row>
    <row r="823" spans="1:28" x14ac:dyDescent="0.25">
      <c r="A823" s="92"/>
      <c r="C823" s="102"/>
      <c r="D823" s="6"/>
      <c r="E823" s="6"/>
      <c r="F823" s="6"/>
      <c r="G823" s="95">
        <f t="shared" si="154"/>
        <v>0</v>
      </c>
      <c r="H823" s="9"/>
      <c r="I823" s="9"/>
      <c r="J823" s="101">
        <f t="shared" si="155"/>
        <v>-43.980000000000004</v>
      </c>
      <c r="K823" s="104">
        <f t="shared" si="156"/>
        <v>-38.290092286261547</v>
      </c>
      <c r="L823" s="103">
        <f t="shared" si="157"/>
        <v>0</v>
      </c>
      <c r="M823" s="6">
        <v>821</v>
      </c>
      <c r="N823" s="105">
        <f t="shared" si="158"/>
        <v>70.879999999999981</v>
      </c>
      <c r="O823" s="105">
        <f t="shared" si="159"/>
        <v>114.85999999999999</v>
      </c>
      <c r="S823" s="145">
        <f t="shared" si="160"/>
        <v>0</v>
      </c>
      <c r="T823" s="149">
        <f t="shared" si="161"/>
        <v>0</v>
      </c>
      <c r="U823" s="6" t="e">
        <f t="shared" si="162"/>
        <v>#DIV/0!</v>
      </c>
      <c r="Z823">
        <f t="shared" si="163"/>
        <v>0</v>
      </c>
      <c r="AA823">
        <f t="shared" si="164"/>
        <v>0</v>
      </c>
      <c r="AB823">
        <f t="shared" si="165"/>
        <v>0</v>
      </c>
    </row>
    <row r="824" spans="1:28" x14ac:dyDescent="0.25">
      <c r="A824" s="92"/>
      <c r="C824" s="102"/>
      <c r="D824" s="6"/>
      <c r="E824" s="6"/>
      <c r="F824" s="6"/>
      <c r="G824" s="95">
        <f t="shared" si="154"/>
        <v>0</v>
      </c>
      <c r="H824" s="9"/>
      <c r="I824" s="9"/>
      <c r="J824" s="101">
        <f t="shared" si="155"/>
        <v>-43.980000000000004</v>
      </c>
      <c r="K824" s="104">
        <f t="shared" si="156"/>
        <v>-38.290092286261547</v>
      </c>
      <c r="L824" s="103">
        <f t="shared" si="157"/>
        <v>0</v>
      </c>
      <c r="M824" s="6">
        <v>822</v>
      </c>
      <c r="N824" s="105">
        <f t="shared" si="158"/>
        <v>70.879999999999981</v>
      </c>
      <c r="O824" s="105">
        <f t="shared" si="159"/>
        <v>114.85999999999999</v>
      </c>
      <c r="S824" s="145">
        <f t="shared" si="160"/>
        <v>0</v>
      </c>
      <c r="T824" s="149">
        <f t="shared" si="161"/>
        <v>0</v>
      </c>
      <c r="U824" s="6" t="e">
        <f t="shared" si="162"/>
        <v>#DIV/0!</v>
      </c>
      <c r="Z824">
        <f t="shared" si="163"/>
        <v>0</v>
      </c>
      <c r="AA824">
        <f t="shared" si="164"/>
        <v>0</v>
      </c>
      <c r="AB824">
        <f t="shared" si="165"/>
        <v>0</v>
      </c>
    </row>
    <row r="825" spans="1:28" x14ac:dyDescent="0.25">
      <c r="A825" s="92"/>
      <c r="C825" s="102"/>
      <c r="D825" s="6"/>
      <c r="E825" s="6"/>
      <c r="F825" s="6"/>
      <c r="G825" s="95">
        <f t="shared" si="154"/>
        <v>0</v>
      </c>
      <c r="H825" s="9"/>
      <c r="I825" s="9"/>
      <c r="J825" s="101">
        <f t="shared" si="155"/>
        <v>-43.980000000000004</v>
      </c>
      <c r="K825" s="104">
        <f t="shared" si="156"/>
        <v>-38.290092286261547</v>
      </c>
      <c r="L825" s="103">
        <f t="shared" si="157"/>
        <v>0</v>
      </c>
      <c r="M825" s="6">
        <v>823</v>
      </c>
      <c r="N825" s="105">
        <f t="shared" si="158"/>
        <v>70.879999999999981</v>
      </c>
      <c r="O825" s="105">
        <f t="shared" si="159"/>
        <v>114.85999999999999</v>
      </c>
      <c r="S825" s="145">
        <f t="shared" si="160"/>
        <v>0</v>
      </c>
      <c r="T825" s="149">
        <f t="shared" si="161"/>
        <v>0</v>
      </c>
      <c r="U825" s="6" t="e">
        <f t="shared" si="162"/>
        <v>#DIV/0!</v>
      </c>
      <c r="Z825">
        <f t="shared" si="163"/>
        <v>0</v>
      </c>
      <c r="AA825">
        <f t="shared" si="164"/>
        <v>0</v>
      </c>
      <c r="AB825">
        <f t="shared" si="165"/>
        <v>0</v>
      </c>
    </row>
    <row r="826" spans="1:28" x14ac:dyDescent="0.25">
      <c r="A826" s="92"/>
      <c r="C826" s="102"/>
      <c r="D826" s="6"/>
      <c r="E826" s="6"/>
      <c r="F826" s="6"/>
      <c r="G826" s="95">
        <f t="shared" si="154"/>
        <v>0</v>
      </c>
      <c r="H826" s="9"/>
      <c r="I826" s="9"/>
      <c r="J826" s="101">
        <f t="shared" si="155"/>
        <v>-43.980000000000004</v>
      </c>
      <c r="K826" s="104">
        <f t="shared" si="156"/>
        <v>-38.290092286261547</v>
      </c>
      <c r="L826" s="103">
        <f t="shared" si="157"/>
        <v>0</v>
      </c>
      <c r="M826" s="6">
        <v>824</v>
      </c>
      <c r="N826" s="105">
        <f t="shared" si="158"/>
        <v>70.879999999999981</v>
      </c>
      <c r="O826" s="105">
        <f t="shared" si="159"/>
        <v>114.85999999999999</v>
      </c>
      <c r="S826" s="145">
        <f t="shared" si="160"/>
        <v>0</v>
      </c>
      <c r="T826" s="149">
        <f t="shared" si="161"/>
        <v>0</v>
      </c>
      <c r="U826" s="6" t="e">
        <f t="shared" si="162"/>
        <v>#DIV/0!</v>
      </c>
      <c r="Z826">
        <f t="shared" si="163"/>
        <v>0</v>
      </c>
      <c r="AA826">
        <f t="shared" si="164"/>
        <v>0</v>
      </c>
      <c r="AB826">
        <f t="shared" si="165"/>
        <v>0</v>
      </c>
    </row>
    <row r="827" spans="1:28" x14ac:dyDescent="0.25">
      <c r="A827" s="92"/>
      <c r="C827" s="102"/>
      <c r="D827" s="6"/>
      <c r="E827" s="6"/>
      <c r="F827" s="6"/>
      <c r="G827" s="95">
        <f t="shared" si="154"/>
        <v>0</v>
      </c>
      <c r="H827" s="9"/>
      <c r="I827" s="9"/>
      <c r="J827" s="101">
        <f t="shared" si="155"/>
        <v>-43.980000000000004</v>
      </c>
      <c r="K827" s="104">
        <f t="shared" si="156"/>
        <v>-38.290092286261547</v>
      </c>
      <c r="L827" s="103">
        <f t="shared" si="157"/>
        <v>0</v>
      </c>
      <c r="M827" s="6">
        <v>825</v>
      </c>
      <c r="N827" s="105">
        <f t="shared" si="158"/>
        <v>70.879999999999981</v>
      </c>
      <c r="O827" s="105">
        <f t="shared" si="159"/>
        <v>114.85999999999999</v>
      </c>
      <c r="S827" s="145">
        <f t="shared" si="160"/>
        <v>0</v>
      </c>
      <c r="T827" s="149">
        <f t="shared" si="161"/>
        <v>0</v>
      </c>
      <c r="U827" s="6" t="e">
        <f t="shared" si="162"/>
        <v>#DIV/0!</v>
      </c>
      <c r="Z827">
        <f t="shared" si="163"/>
        <v>0</v>
      </c>
      <c r="AA827">
        <f t="shared" si="164"/>
        <v>0</v>
      </c>
      <c r="AB827">
        <f t="shared" si="165"/>
        <v>0</v>
      </c>
    </row>
    <row r="828" spans="1:28" x14ac:dyDescent="0.25">
      <c r="A828" s="92"/>
      <c r="C828" s="102"/>
      <c r="D828" s="6"/>
      <c r="E828" s="6"/>
      <c r="F828" s="6"/>
      <c r="G828" s="95">
        <f t="shared" si="154"/>
        <v>0</v>
      </c>
      <c r="H828" s="9"/>
      <c r="I828" s="9"/>
      <c r="J828" s="101">
        <f t="shared" si="155"/>
        <v>-43.980000000000004</v>
      </c>
      <c r="K828" s="104">
        <f t="shared" si="156"/>
        <v>-38.290092286261547</v>
      </c>
      <c r="L828" s="103">
        <f t="shared" si="157"/>
        <v>0</v>
      </c>
      <c r="M828" s="6">
        <v>826</v>
      </c>
      <c r="N828" s="105">
        <f t="shared" si="158"/>
        <v>70.879999999999981</v>
      </c>
      <c r="O828" s="105">
        <f t="shared" si="159"/>
        <v>114.85999999999999</v>
      </c>
      <c r="S828" s="145">
        <f t="shared" si="160"/>
        <v>0</v>
      </c>
      <c r="T828" s="149">
        <f t="shared" si="161"/>
        <v>0</v>
      </c>
      <c r="U828" s="6" t="e">
        <f t="shared" si="162"/>
        <v>#DIV/0!</v>
      </c>
      <c r="Z828">
        <f t="shared" si="163"/>
        <v>0</v>
      </c>
      <c r="AA828">
        <f t="shared" si="164"/>
        <v>0</v>
      </c>
      <c r="AB828">
        <f t="shared" si="165"/>
        <v>0</v>
      </c>
    </row>
    <row r="829" spans="1:28" x14ac:dyDescent="0.25">
      <c r="A829" s="92"/>
      <c r="C829" s="102"/>
      <c r="D829" s="6"/>
      <c r="E829" s="6"/>
      <c r="F829" s="6"/>
      <c r="G829" s="95">
        <f t="shared" ref="G829:G892" si="166">H829+I829</f>
        <v>0</v>
      </c>
      <c r="H829" s="9"/>
      <c r="I829" s="9"/>
      <c r="J829" s="101">
        <f t="shared" ref="J829:J892" si="167">J828-C829+G829</f>
        <v>-43.980000000000004</v>
      </c>
      <c r="K829" s="104">
        <f t="shared" ref="K829:K892" si="168">(N829-O829)/O829*100</f>
        <v>-38.290092286261547</v>
      </c>
      <c r="L829" s="103">
        <f t="shared" ref="L829:L892" si="169">SUM(C730:C829)/100</f>
        <v>0</v>
      </c>
      <c r="M829" s="6">
        <v>827</v>
      </c>
      <c r="N829" s="105">
        <f t="shared" ref="N829:N892" si="170">N828+G829</f>
        <v>70.879999999999981</v>
      </c>
      <c r="O829" s="105">
        <f t="shared" ref="O829:O892" si="171">O828+C829</f>
        <v>114.85999999999999</v>
      </c>
      <c r="S829" s="145">
        <f t="shared" ref="S829:S892" si="172">D829-R829</f>
        <v>0</v>
      </c>
      <c r="T829" s="149">
        <f t="shared" ref="T829:T892" si="173">IF(S829&gt;0,S829/E829*100,0)</f>
        <v>0</v>
      </c>
      <c r="U829" s="6" t="e">
        <f t="shared" ref="U829:U892" si="174">D829/E829*100</f>
        <v>#DIV/0!</v>
      </c>
      <c r="Z829">
        <f t="shared" si="163"/>
        <v>0</v>
      </c>
      <c r="AA829">
        <f t="shared" si="164"/>
        <v>0</v>
      </c>
      <c r="AB829">
        <f t="shared" si="165"/>
        <v>0</v>
      </c>
    </row>
    <row r="830" spans="1:28" x14ac:dyDescent="0.25">
      <c r="A830" s="92"/>
      <c r="C830" s="102"/>
      <c r="D830" s="6"/>
      <c r="E830" s="6"/>
      <c r="F830" s="6"/>
      <c r="G830" s="95">
        <f t="shared" si="166"/>
        <v>0</v>
      </c>
      <c r="H830" s="9"/>
      <c r="I830" s="9"/>
      <c r="J830" s="101">
        <f t="shared" si="167"/>
        <v>-43.980000000000004</v>
      </c>
      <c r="K830" s="104">
        <f t="shared" si="168"/>
        <v>-38.290092286261547</v>
      </c>
      <c r="L830" s="103">
        <f t="shared" si="169"/>
        <v>0</v>
      </c>
      <c r="M830" s="6">
        <v>828</v>
      </c>
      <c r="N830" s="105">
        <f t="shared" si="170"/>
        <v>70.879999999999981</v>
      </c>
      <c r="O830" s="105">
        <f t="shared" si="171"/>
        <v>114.85999999999999</v>
      </c>
      <c r="S830" s="145">
        <f t="shared" si="172"/>
        <v>0</v>
      </c>
      <c r="T830" s="149">
        <f t="shared" si="173"/>
        <v>0</v>
      </c>
      <c r="U830" s="6" t="e">
        <f t="shared" si="174"/>
        <v>#DIV/0!</v>
      </c>
      <c r="Z830">
        <f t="shared" si="163"/>
        <v>0</v>
      </c>
      <c r="AA830">
        <f t="shared" si="164"/>
        <v>0</v>
      </c>
      <c r="AB830">
        <f t="shared" si="165"/>
        <v>0</v>
      </c>
    </row>
    <row r="831" spans="1:28" x14ac:dyDescent="0.25">
      <c r="A831" s="92"/>
      <c r="C831" s="102"/>
      <c r="D831" s="6"/>
      <c r="E831" s="6"/>
      <c r="F831" s="6"/>
      <c r="G831" s="95">
        <f t="shared" si="166"/>
        <v>0</v>
      </c>
      <c r="H831" s="9"/>
      <c r="I831" s="9"/>
      <c r="J831" s="101">
        <f t="shared" si="167"/>
        <v>-43.980000000000004</v>
      </c>
      <c r="K831" s="104">
        <f t="shared" si="168"/>
        <v>-38.290092286261547</v>
      </c>
      <c r="L831" s="103">
        <f t="shared" si="169"/>
        <v>0</v>
      </c>
      <c r="M831" s="6">
        <v>829</v>
      </c>
      <c r="N831" s="105">
        <f t="shared" si="170"/>
        <v>70.879999999999981</v>
      </c>
      <c r="O831" s="105">
        <f t="shared" si="171"/>
        <v>114.85999999999999</v>
      </c>
      <c r="S831" s="145">
        <f t="shared" si="172"/>
        <v>0</v>
      </c>
      <c r="T831" s="149">
        <f t="shared" si="173"/>
        <v>0</v>
      </c>
      <c r="U831" s="6" t="e">
        <f t="shared" si="174"/>
        <v>#DIV/0!</v>
      </c>
      <c r="Z831">
        <f t="shared" si="163"/>
        <v>0</v>
      </c>
      <c r="AA831">
        <f t="shared" si="164"/>
        <v>0</v>
      </c>
      <c r="AB831">
        <f t="shared" si="165"/>
        <v>0</v>
      </c>
    </row>
    <row r="832" spans="1:28" x14ac:dyDescent="0.25">
      <c r="A832" s="92"/>
      <c r="C832" s="102"/>
      <c r="D832" s="6"/>
      <c r="E832" s="6"/>
      <c r="F832" s="6"/>
      <c r="G832" s="95">
        <f t="shared" si="166"/>
        <v>0</v>
      </c>
      <c r="H832" s="9"/>
      <c r="I832" s="9"/>
      <c r="J832" s="101">
        <f t="shared" si="167"/>
        <v>-43.980000000000004</v>
      </c>
      <c r="K832" s="104">
        <f t="shared" si="168"/>
        <v>-38.290092286261547</v>
      </c>
      <c r="L832" s="103">
        <f t="shared" si="169"/>
        <v>0</v>
      </c>
      <c r="M832" s="6">
        <v>830</v>
      </c>
      <c r="N832" s="105">
        <f t="shared" si="170"/>
        <v>70.879999999999981</v>
      </c>
      <c r="O832" s="105">
        <f t="shared" si="171"/>
        <v>114.85999999999999</v>
      </c>
      <c r="S832" s="145">
        <f t="shared" si="172"/>
        <v>0</v>
      </c>
      <c r="T832" s="149">
        <f t="shared" si="173"/>
        <v>0</v>
      </c>
      <c r="U832" s="6" t="e">
        <f t="shared" si="174"/>
        <v>#DIV/0!</v>
      </c>
      <c r="Z832">
        <f t="shared" si="163"/>
        <v>0</v>
      </c>
      <c r="AA832">
        <f t="shared" si="164"/>
        <v>0</v>
      </c>
      <c r="AB832">
        <f t="shared" si="165"/>
        <v>0</v>
      </c>
    </row>
    <row r="833" spans="1:28" x14ac:dyDescent="0.25">
      <c r="A833" s="92"/>
      <c r="C833" s="102"/>
      <c r="D833" s="6"/>
      <c r="E833" s="6"/>
      <c r="F833" s="6"/>
      <c r="G833" s="95">
        <f t="shared" si="166"/>
        <v>0</v>
      </c>
      <c r="H833" s="9"/>
      <c r="I833" s="9"/>
      <c r="J833" s="101">
        <f t="shared" si="167"/>
        <v>-43.980000000000004</v>
      </c>
      <c r="K833" s="104">
        <f t="shared" si="168"/>
        <v>-38.290092286261547</v>
      </c>
      <c r="L833" s="103">
        <f t="shared" si="169"/>
        <v>0</v>
      </c>
      <c r="M833" s="6">
        <v>831</v>
      </c>
      <c r="N833" s="105">
        <f t="shared" si="170"/>
        <v>70.879999999999981</v>
      </c>
      <c r="O833" s="105">
        <f t="shared" si="171"/>
        <v>114.85999999999999</v>
      </c>
      <c r="S833" s="145">
        <f t="shared" si="172"/>
        <v>0</v>
      </c>
      <c r="T833" s="149">
        <f t="shared" si="173"/>
        <v>0</v>
      </c>
      <c r="U833" s="6" t="e">
        <f t="shared" si="174"/>
        <v>#DIV/0!</v>
      </c>
      <c r="Z833">
        <f t="shared" si="163"/>
        <v>0</v>
      </c>
      <c r="AA833">
        <f t="shared" si="164"/>
        <v>0</v>
      </c>
      <c r="AB833">
        <f t="shared" si="165"/>
        <v>0</v>
      </c>
    </row>
    <row r="834" spans="1:28" x14ac:dyDescent="0.25">
      <c r="A834" s="92"/>
      <c r="C834" s="102"/>
      <c r="D834" s="6"/>
      <c r="E834" s="6"/>
      <c r="F834" s="6"/>
      <c r="G834" s="95">
        <f t="shared" si="166"/>
        <v>0</v>
      </c>
      <c r="H834" s="9"/>
      <c r="I834" s="9"/>
      <c r="J834" s="101">
        <f t="shared" si="167"/>
        <v>-43.980000000000004</v>
      </c>
      <c r="K834" s="104">
        <f t="shared" si="168"/>
        <v>-38.290092286261547</v>
      </c>
      <c r="L834" s="103">
        <f t="shared" si="169"/>
        <v>0</v>
      </c>
      <c r="M834" s="6">
        <v>832</v>
      </c>
      <c r="N834" s="105">
        <f t="shared" si="170"/>
        <v>70.879999999999981</v>
      </c>
      <c r="O834" s="105">
        <f t="shared" si="171"/>
        <v>114.85999999999999</v>
      </c>
      <c r="S834" s="145">
        <f t="shared" si="172"/>
        <v>0</v>
      </c>
      <c r="T834" s="149">
        <f t="shared" si="173"/>
        <v>0</v>
      </c>
      <c r="U834" s="6" t="e">
        <f t="shared" si="174"/>
        <v>#DIV/0!</v>
      </c>
      <c r="Z834">
        <f t="shared" si="163"/>
        <v>0</v>
      </c>
      <c r="AA834">
        <f t="shared" si="164"/>
        <v>0</v>
      </c>
      <c r="AB834">
        <f t="shared" si="165"/>
        <v>0</v>
      </c>
    </row>
    <row r="835" spans="1:28" x14ac:dyDescent="0.25">
      <c r="A835" s="92"/>
      <c r="C835" s="102"/>
      <c r="D835" s="6"/>
      <c r="E835" s="6"/>
      <c r="F835" s="6"/>
      <c r="G835" s="95">
        <f t="shared" si="166"/>
        <v>0</v>
      </c>
      <c r="H835" s="9"/>
      <c r="I835" s="9"/>
      <c r="J835" s="101">
        <f t="shared" si="167"/>
        <v>-43.980000000000004</v>
      </c>
      <c r="K835" s="104">
        <f t="shared" si="168"/>
        <v>-38.290092286261547</v>
      </c>
      <c r="L835" s="103">
        <f t="shared" si="169"/>
        <v>0</v>
      </c>
      <c r="M835" s="6">
        <v>833</v>
      </c>
      <c r="N835" s="105">
        <f t="shared" si="170"/>
        <v>70.879999999999981</v>
      </c>
      <c r="O835" s="105">
        <f t="shared" si="171"/>
        <v>114.85999999999999</v>
      </c>
      <c r="S835" s="145">
        <f t="shared" si="172"/>
        <v>0</v>
      </c>
      <c r="T835" s="149">
        <f t="shared" si="173"/>
        <v>0</v>
      </c>
      <c r="U835" s="6" t="e">
        <f t="shared" si="174"/>
        <v>#DIV/0!</v>
      </c>
      <c r="Z835">
        <f t="shared" si="163"/>
        <v>0</v>
      </c>
      <c r="AA835">
        <f t="shared" si="164"/>
        <v>0</v>
      </c>
      <c r="AB835">
        <f t="shared" si="165"/>
        <v>0</v>
      </c>
    </row>
    <row r="836" spans="1:28" x14ac:dyDescent="0.25">
      <c r="A836" s="92"/>
      <c r="C836" s="102"/>
      <c r="D836" s="6"/>
      <c r="E836" s="6"/>
      <c r="F836" s="6"/>
      <c r="G836" s="95">
        <f t="shared" si="166"/>
        <v>0</v>
      </c>
      <c r="H836" s="9"/>
      <c r="I836" s="9"/>
      <c r="J836" s="101">
        <f t="shared" si="167"/>
        <v>-43.980000000000004</v>
      </c>
      <c r="K836" s="104">
        <f t="shared" si="168"/>
        <v>-38.290092286261547</v>
      </c>
      <c r="L836" s="103">
        <f t="shared" si="169"/>
        <v>0</v>
      </c>
      <c r="M836" s="6">
        <v>834</v>
      </c>
      <c r="N836" s="105">
        <f t="shared" si="170"/>
        <v>70.879999999999981</v>
      </c>
      <c r="O836" s="105">
        <f t="shared" si="171"/>
        <v>114.85999999999999</v>
      </c>
      <c r="S836" s="145">
        <f t="shared" si="172"/>
        <v>0</v>
      </c>
      <c r="T836" s="149">
        <f t="shared" si="173"/>
        <v>0</v>
      </c>
      <c r="U836" s="6" t="e">
        <f t="shared" si="174"/>
        <v>#DIV/0!</v>
      </c>
      <c r="Z836">
        <f t="shared" si="163"/>
        <v>0</v>
      </c>
      <c r="AA836">
        <f t="shared" si="164"/>
        <v>0</v>
      </c>
      <c r="AB836">
        <f t="shared" si="165"/>
        <v>0</v>
      </c>
    </row>
    <row r="837" spans="1:28" x14ac:dyDescent="0.25">
      <c r="A837" s="92"/>
      <c r="C837" s="102"/>
      <c r="D837" s="6"/>
      <c r="E837" s="6"/>
      <c r="F837" s="6"/>
      <c r="G837" s="95">
        <f t="shared" si="166"/>
        <v>0</v>
      </c>
      <c r="H837" s="9"/>
      <c r="I837" s="9"/>
      <c r="J837" s="101">
        <f t="shared" si="167"/>
        <v>-43.980000000000004</v>
      </c>
      <c r="K837" s="104">
        <f t="shared" si="168"/>
        <v>-38.290092286261547</v>
      </c>
      <c r="L837" s="103">
        <f t="shared" si="169"/>
        <v>0</v>
      </c>
      <c r="M837" s="6">
        <v>835</v>
      </c>
      <c r="N837" s="105">
        <f t="shared" si="170"/>
        <v>70.879999999999981</v>
      </c>
      <c r="O837" s="105">
        <f t="shared" si="171"/>
        <v>114.85999999999999</v>
      </c>
      <c r="S837" s="145">
        <f t="shared" si="172"/>
        <v>0</v>
      </c>
      <c r="T837" s="149">
        <f t="shared" si="173"/>
        <v>0</v>
      </c>
      <c r="U837" s="6" t="e">
        <f t="shared" si="174"/>
        <v>#DIV/0!</v>
      </c>
      <c r="Z837">
        <f t="shared" si="163"/>
        <v>0</v>
      </c>
      <c r="AA837">
        <f t="shared" si="164"/>
        <v>0</v>
      </c>
      <c r="AB837">
        <f t="shared" si="165"/>
        <v>0</v>
      </c>
    </row>
    <row r="838" spans="1:28" x14ac:dyDescent="0.25">
      <c r="A838" s="92"/>
      <c r="C838" s="102"/>
      <c r="D838" s="6"/>
      <c r="E838" s="6"/>
      <c r="F838" s="6"/>
      <c r="G838" s="95">
        <f t="shared" si="166"/>
        <v>0</v>
      </c>
      <c r="H838" s="9"/>
      <c r="I838" s="9"/>
      <c r="J838" s="101">
        <f t="shared" si="167"/>
        <v>-43.980000000000004</v>
      </c>
      <c r="K838" s="104">
        <f t="shared" si="168"/>
        <v>-38.290092286261547</v>
      </c>
      <c r="L838" s="103">
        <f t="shared" si="169"/>
        <v>0</v>
      </c>
      <c r="M838" s="6">
        <v>836</v>
      </c>
      <c r="N838" s="105">
        <f t="shared" si="170"/>
        <v>70.879999999999981</v>
      </c>
      <c r="O838" s="105">
        <f t="shared" si="171"/>
        <v>114.85999999999999</v>
      </c>
      <c r="S838" s="145">
        <f t="shared" si="172"/>
        <v>0</v>
      </c>
      <c r="T838" s="149">
        <f t="shared" si="173"/>
        <v>0</v>
      </c>
      <c r="U838" s="6" t="e">
        <f t="shared" si="174"/>
        <v>#DIV/0!</v>
      </c>
      <c r="Z838">
        <f t="shared" si="163"/>
        <v>0</v>
      </c>
      <c r="AA838">
        <f t="shared" si="164"/>
        <v>0</v>
      </c>
      <c r="AB838">
        <f t="shared" si="165"/>
        <v>0</v>
      </c>
    </row>
    <row r="839" spans="1:28" x14ac:dyDescent="0.25">
      <c r="A839" s="92"/>
      <c r="C839" s="102"/>
      <c r="D839" s="6"/>
      <c r="E839" s="6"/>
      <c r="F839" s="6"/>
      <c r="G839" s="95">
        <f t="shared" si="166"/>
        <v>0</v>
      </c>
      <c r="H839" s="9"/>
      <c r="I839" s="9"/>
      <c r="J839" s="101">
        <f t="shared" si="167"/>
        <v>-43.980000000000004</v>
      </c>
      <c r="K839" s="104">
        <f t="shared" si="168"/>
        <v>-38.290092286261547</v>
      </c>
      <c r="L839" s="103">
        <f t="shared" si="169"/>
        <v>0</v>
      </c>
      <c r="M839" s="6">
        <v>837</v>
      </c>
      <c r="N839" s="105">
        <f t="shared" si="170"/>
        <v>70.879999999999981</v>
      </c>
      <c r="O839" s="105">
        <f t="shared" si="171"/>
        <v>114.85999999999999</v>
      </c>
      <c r="S839" s="145">
        <f t="shared" si="172"/>
        <v>0</v>
      </c>
      <c r="T839" s="149">
        <f t="shared" si="173"/>
        <v>0</v>
      </c>
      <c r="U839" s="6" t="e">
        <f t="shared" si="174"/>
        <v>#DIV/0!</v>
      </c>
      <c r="Z839">
        <f t="shared" si="163"/>
        <v>0</v>
      </c>
      <c r="AA839">
        <f t="shared" si="164"/>
        <v>0</v>
      </c>
      <c r="AB839">
        <f t="shared" si="165"/>
        <v>0</v>
      </c>
    </row>
    <row r="840" spans="1:28" x14ac:dyDescent="0.25">
      <c r="A840" s="92"/>
      <c r="C840" s="102"/>
      <c r="D840" s="6"/>
      <c r="E840" s="6"/>
      <c r="F840" s="6"/>
      <c r="G840" s="95">
        <f t="shared" si="166"/>
        <v>0</v>
      </c>
      <c r="H840" s="9"/>
      <c r="I840" s="9"/>
      <c r="J840" s="101">
        <f t="shared" si="167"/>
        <v>-43.980000000000004</v>
      </c>
      <c r="K840" s="104">
        <f t="shared" si="168"/>
        <v>-38.290092286261547</v>
      </c>
      <c r="L840" s="103">
        <f t="shared" si="169"/>
        <v>0</v>
      </c>
      <c r="M840" s="6">
        <v>838</v>
      </c>
      <c r="N840" s="105">
        <f t="shared" si="170"/>
        <v>70.879999999999981</v>
      </c>
      <c r="O840" s="105">
        <f t="shared" si="171"/>
        <v>114.85999999999999</v>
      </c>
      <c r="S840" s="145">
        <f t="shared" si="172"/>
        <v>0</v>
      </c>
      <c r="T840" s="149">
        <f t="shared" si="173"/>
        <v>0</v>
      </c>
      <c r="U840" s="6" t="e">
        <f t="shared" si="174"/>
        <v>#DIV/0!</v>
      </c>
      <c r="Z840">
        <f t="shared" si="163"/>
        <v>0</v>
      </c>
      <c r="AA840">
        <f t="shared" si="164"/>
        <v>0</v>
      </c>
      <c r="AB840">
        <f t="shared" si="165"/>
        <v>0</v>
      </c>
    </row>
    <row r="841" spans="1:28" x14ac:dyDescent="0.25">
      <c r="A841" s="92"/>
      <c r="C841" s="102"/>
      <c r="D841" s="6"/>
      <c r="E841" s="6"/>
      <c r="F841" s="6"/>
      <c r="G841" s="95">
        <f t="shared" si="166"/>
        <v>0</v>
      </c>
      <c r="H841" s="9"/>
      <c r="I841" s="9"/>
      <c r="J841" s="101">
        <f t="shared" si="167"/>
        <v>-43.980000000000004</v>
      </c>
      <c r="K841" s="104">
        <f t="shared" si="168"/>
        <v>-38.290092286261547</v>
      </c>
      <c r="L841" s="103">
        <f t="shared" si="169"/>
        <v>0</v>
      </c>
      <c r="M841" s="6">
        <v>839</v>
      </c>
      <c r="N841" s="105">
        <f t="shared" si="170"/>
        <v>70.879999999999981</v>
      </c>
      <c r="O841" s="105">
        <f t="shared" si="171"/>
        <v>114.85999999999999</v>
      </c>
      <c r="S841" s="145">
        <f t="shared" si="172"/>
        <v>0</v>
      </c>
      <c r="T841" s="149">
        <f t="shared" si="173"/>
        <v>0</v>
      </c>
      <c r="U841" s="6" t="e">
        <f t="shared" si="174"/>
        <v>#DIV/0!</v>
      </c>
      <c r="Z841">
        <f t="shared" si="163"/>
        <v>0</v>
      </c>
      <c r="AA841">
        <f t="shared" si="164"/>
        <v>0</v>
      </c>
      <c r="AB841">
        <f t="shared" si="165"/>
        <v>0</v>
      </c>
    </row>
    <row r="842" spans="1:28" x14ac:dyDescent="0.25">
      <c r="A842" s="92"/>
      <c r="C842" s="102"/>
      <c r="D842" s="6"/>
      <c r="E842" s="6"/>
      <c r="F842" s="6"/>
      <c r="G842" s="95">
        <f t="shared" si="166"/>
        <v>0</v>
      </c>
      <c r="H842" s="9"/>
      <c r="I842" s="9"/>
      <c r="J842" s="101">
        <f t="shared" si="167"/>
        <v>-43.980000000000004</v>
      </c>
      <c r="K842" s="104">
        <f t="shared" si="168"/>
        <v>-38.290092286261547</v>
      </c>
      <c r="L842" s="103">
        <f t="shared" si="169"/>
        <v>0</v>
      </c>
      <c r="M842" s="6">
        <v>840</v>
      </c>
      <c r="N842" s="105">
        <f t="shared" si="170"/>
        <v>70.879999999999981</v>
      </c>
      <c r="O842" s="105">
        <f t="shared" si="171"/>
        <v>114.85999999999999</v>
      </c>
      <c r="S842" s="145">
        <f t="shared" si="172"/>
        <v>0</v>
      </c>
      <c r="T842" s="149">
        <f t="shared" si="173"/>
        <v>0</v>
      </c>
      <c r="U842" s="6" t="e">
        <f t="shared" si="174"/>
        <v>#DIV/0!</v>
      </c>
      <c r="Z842">
        <f t="shared" si="163"/>
        <v>0</v>
      </c>
      <c r="AA842">
        <f t="shared" si="164"/>
        <v>0</v>
      </c>
      <c r="AB842">
        <f t="shared" si="165"/>
        <v>0</v>
      </c>
    </row>
    <row r="843" spans="1:28" x14ac:dyDescent="0.25">
      <c r="A843" s="92"/>
      <c r="C843" s="102"/>
      <c r="D843" s="6"/>
      <c r="E843" s="6"/>
      <c r="F843" s="6"/>
      <c r="G843" s="95">
        <f t="shared" si="166"/>
        <v>0</v>
      </c>
      <c r="H843" s="9"/>
      <c r="I843" s="9"/>
      <c r="J843" s="101">
        <f t="shared" si="167"/>
        <v>-43.980000000000004</v>
      </c>
      <c r="K843" s="104">
        <f t="shared" si="168"/>
        <v>-38.290092286261547</v>
      </c>
      <c r="L843" s="103">
        <f t="shared" si="169"/>
        <v>0</v>
      </c>
      <c r="M843" s="6">
        <v>841</v>
      </c>
      <c r="N843" s="105">
        <f t="shared" si="170"/>
        <v>70.879999999999981</v>
      </c>
      <c r="O843" s="105">
        <f t="shared" si="171"/>
        <v>114.85999999999999</v>
      </c>
      <c r="S843" s="145">
        <f t="shared" si="172"/>
        <v>0</v>
      </c>
      <c r="T843" s="149">
        <f t="shared" si="173"/>
        <v>0</v>
      </c>
      <c r="U843" s="6" t="e">
        <f t="shared" si="174"/>
        <v>#DIV/0!</v>
      </c>
      <c r="Z843">
        <f t="shared" si="163"/>
        <v>0</v>
      </c>
      <c r="AA843">
        <f t="shared" si="164"/>
        <v>0</v>
      </c>
      <c r="AB843">
        <f t="shared" si="165"/>
        <v>0</v>
      </c>
    </row>
    <row r="844" spans="1:28" x14ac:dyDescent="0.25">
      <c r="A844" s="92"/>
      <c r="C844" s="102"/>
      <c r="D844" s="6"/>
      <c r="E844" s="6"/>
      <c r="F844" s="6"/>
      <c r="G844" s="95">
        <f t="shared" si="166"/>
        <v>0</v>
      </c>
      <c r="H844" s="9"/>
      <c r="I844" s="9"/>
      <c r="J844" s="101">
        <f t="shared" si="167"/>
        <v>-43.980000000000004</v>
      </c>
      <c r="K844" s="104">
        <f t="shared" si="168"/>
        <v>-38.290092286261547</v>
      </c>
      <c r="L844" s="103">
        <f t="shared" si="169"/>
        <v>0</v>
      </c>
      <c r="M844" s="6">
        <v>842</v>
      </c>
      <c r="N844" s="105">
        <f t="shared" si="170"/>
        <v>70.879999999999981</v>
      </c>
      <c r="O844" s="105">
        <f t="shared" si="171"/>
        <v>114.85999999999999</v>
      </c>
      <c r="S844" s="145">
        <f t="shared" si="172"/>
        <v>0</v>
      </c>
      <c r="T844" s="149">
        <f t="shared" si="173"/>
        <v>0</v>
      </c>
      <c r="U844" s="6" t="e">
        <f t="shared" si="174"/>
        <v>#DIV/0!</v>
      </c>
      <c r="Z844">
        <f t="shared" si="163"/>
        <v>0</v>
      </c>
      <c r="AA844">
        <f t="shared" si="164"/>
        <v>0</v>
      </c>
      <c r="AB844">
        <f t="shared" si="165"/>
        <v>0</v>
      </c>
    </row>
    <row r="845" spans="1:28" x14ac:dyDescent="0.25">
      <c r="A845" s="92"/>
      <c r="C845" s="102"/>
      <c r="D845" s="6"/>
      <c r="E845" s="6"/>
      <c r="F845" s="6"/>
      <c r="G845" s="95">
        <f t="shared" si="166"/>
        <v>0</v>
      </c>
      <c r="H845" s="9"/>
      <c r="I845" s="9"/>
      <c r="J845" s="101">
        <f t="shared" si="167"/>
        <v>-43.980000000000004</v>
      </c>
      <c r="K845" s="104">
        <f t="shared" si="168"/>
        <v>-38.290092286261547</v>
      </c>
      <c r="L845" s="103">
        <f t="shared" si="169"/>
        <v>0</v>
      </c>
      <c r="M845" s="6">
        <v>843</v>
      </c>
      <c r="N845" s="105">
        <f t="shared" si="170"/>
        <v>70.879999999999981</v>
      </c>
      <c r="O845" s="105">
        <f t="shared" si="171"/>
        <v>114.85999999999999</v>
      </c>
      <c r="S845" s="145">
        <f t="shared" si="172"/>
        <v>0</v>
      </c>
      <c r="T845" s="149">
        <f t="shared" si="173"/>
        <v>0</v>
      </c>
      <c r="U845" s="6" t="e">
        <f t="shared" si="174"/>
        <v>#DIV/0!</v>
      </c>
      <c r="Z845">
        <f t="shared" si="163"/>
        <v>0</v>
      </c>
      <c r="AA845">
        <f t="shared" si="164"/>
        <v>0</v>
      </c>
      <c r="AB845">
        <f t="shared" si="165"/>
        <v>0</v>
      </c>
    </row>
    <row r="846" spans="1:28" x14ac:dyDescent="0.25">
      <c r="A846" s="92"/>
      <c r="C846" s="102"/>
      <c r="D846" s="6"/>
      <c r="E846" s="6"/>
      <c r="F846" s="6"/>
      <c r="G846" s="95">
        <f t="shared" si="166"/>
        <v>0</v>
      </c>
      <c r="H846" s="9"/>
      <c r="I846" s="9"/>
      <c r="J846" s="101">
        <f t="shared" si="167"/>
        <v>-43.980000000000004</v>
      </c>
      <c r="K846" s="104">
        <f t="shared" si="168"/>
        <v>-38.290092286261547</v>
      </c>
      <c r="L846" s="103">
        <f t="shared" si="169"/>
        <v>0</v>
      </c>
      <c r="M846" s="6">
        <v>844</v>
      </c>
      <c r="N846" s="105">
        <f t="shared" si="170"/>
        <v>70.879999999999981</v>
      </c>
      <c r="O846" s="105">
        <f t="shared" si="171"/>
        <v>114.85999999999999</v>
      </c>
      <c r="S846" s="145">
        <f t="shared" si="172"/>
        <v>0</v>
      </c>
      <c r="T846" s="149">
        <f t="shared" si="173"/>
        <v>0</v>
      </c>
      <c r="U846" s="6" t="e">
        <f t="shared" si="174"/>
        <v>#DIV/0!</v>
      </c>
      <c r="Z846">
        <f t="shared" si="163"/>
        <v>0</v>
      </c>
      <c r="AA846">
        <f t="shared" si="164"/>
        <v>0</v>
      </c>
      <c r="AB846">
        <f t="shared" si="165"/>
        <v>0</v>
      </c>
    </row>
    <row r="847" spans="1:28" x14ac:dyDescent="0.25">
      <c r="A847" s="92"/>
      <c r="C847" s="102"/>
      <c r="D847" s="6"/>
      <c r="E847" s="6"/>
      <c r="F847" s="6"/>
      <c r="G847" s="95">
        <f t="shared" si="166"/>
        <v>0</v>
      </c>
      <c r="H847" s="9"/>
      <c r="I847" s="9"/>
      <c r="J847" s="101">
        <f t="shared" si="167"/>
        <v>-43.980000000000004</v>
      </c>
      <c r="K847" s="104">
        <f t="shared" si="168"/>
        <v>-38.290092286261547</v>
      </c>
      <c r="L847" s="103">
        <f t="shared" si="169"/>
        <v>0</v>
      </c>
      <c r="M847" s="6">
        <v>845</v>
      </c>
      <c r="N847" s="105">
        <f t="shared" si="170"/>
        <v>70.879999999999981</v>
      </c>
      <c r="O847" s="105">
        <f t="shared" si="171"/>
        <v>114.85999999999999</v>
      </c>
      <c r="S847" s="145">
        <f t="shared" si="172"/>
        <v>0</v>
      </c>
      <c r="T847" s="149">
        <f t="shared" si="173"/>
        <v>0</v>
      </c>
      <c r="U847" s="6" t="e">
        <f t="shared" si="174"/>
        <v>#DIV/0!</v>
      </c>
      <c r="Z847">
        <f t="shared" si="163"/>
        <v>0</v>
      </c>
      <c r="AA847">
        <f t="shared" si="164"/>
        <v>0</v>
      </c>
      <c r="AB847">
        <f t="shared" si="165"/>
        <v>0</v>
      </c>
    </row>
    <row r="848" spans="1:28" x14ac:dyDescent="0.25">
      <c r="A848" s="92"/>
      <c r="C848" s="102"/>
      <c r="D848" s="6"/>
      <c r="E848" s="6"/>
      <c r="F848" s="6"/>
      <c r="G848" s="95">
        <f t="shared" si="166"/>
        <v>0</v>
      </c>
      <c r="H848" s="9"/>
      <c r="I848" s="9"/>
      <c r="J848" s="101">
        <f t="shared" si="167"/>
        <v>-43.980000000000004</v>
      </c>
      <c r="K848" s="104">
        <f t="shared" si="168"/>
        <v>-38.290092286261547</v>
      </c>
      <c r="L848" s="103">
        <f t="shared" si="169"/>
        <v>0</v>
      </c>
      <c r="M848" s="6">
        <v>846</v>
      </c>
      <c r="N848" s="105">
        <f t="shared" si="170"/>
        <v>70.879999999999981</v>
      </c>
      <c r="O848" s="105">
        <f t="shared" si="171"/>
        <v>114.85999999999999</v>
      </c>
      <c r="S848" s="145">
        <f t="shared" si="172"/>
        <v>0</v>
      </c>
      <c r="T848" s="149">
        <f t="shared" si="173"/>
        <v>0</v>
      </c>
      <c r="U848" s="6" t="e">
        <f t="shared" si="174"/>
        <v>#DIV/0!</v>
      </c>
      <c r="Z848">
        <f t="shared" si="163"/>
        <v>0</v>
      </c>
      <c r="AA848">
        <f t="shared" si="164"/>
        <v>0</v>
      </c>
      <c r="AB848">
        <f t="shared" si="165"/>
        <v>0</v>
      </c>
    </row>
    <row r="849" spans="1:28" x14ac:dyDescent="0.25">
      <c r="A849" s="92"/>
      <c r="C849" s="102"/>
      <c r="D849" s="6"/>
      <c r="E849" s="6"/>
      <c r="F849" s="6"/>
      <c r="G849" s="95">
        <f t="shared" si="166"/>
        <v>0</v>
      </c>
      <c r="H849" s="9"/>
      <c r="I849" s="9"/>
      <c r="J849" s="101">
        <f t="shared" si="167"/>
        <v>-43.980000000000004</v>
      </c>
      <c r="K849" s="104">
        <f t="shared" si="168"/>
        <v>-38.290092286261547</v>
      </c>
      <c r="L849" s="103">
        <f t="shared" si="169"/>
        <v>0</v>
      </c>
      <c r="M849" s="6">
        <v>847</v>
      </c>
      <c r="N849" s="105">
        <f t="shared" si="170"/>
        <v>70.879999999999981</v>
      </c>
      <c r="O849" s="105">
        <f t="shared" si="171"/>
        <v>114.85999999999999</v>
      </c>
      <c r="S849" s="145">
        <f t="shared" si="172"/>
        <v>0</v>
      </c>
      <c r="T849" s="149">
        <f t="shared" si="173"/>
        <v>0</v>
      </c>
      <c r="U849" s="6" t="e">
        <f t="shared" si="174"/>
        <v>#DIV/0!</v>
      </c>
      <c r="Z849">
        <f t="shared" si="163"/>
        <v>0</v>
      </c>
      <c r="AA849">
        <f t="shared" si="164"/>
        <v>0</v>
      </c>
      <c r="AB849">
        <f t="shared" si="165"/>
        <v>0</v>
      </c>
    </row>
    <row r="850" spans="1:28" x14ac:dyDescent="0.25">
      <c r="A850" s="92"/>
      <c r="C850" s="102"/>
      <c r="D850" s="6"/>
      <c r="E850" s="6"/>
      <c r="F850" s="6"/>
      <c r="G850" s="95">
        <f t="shared" si="166"/>
        <v>0</v>
      </c>
      <c r="H850" s="9"/>
      <c r="I850" s="9"/>
      <c r="J850" s="101">
        <f t="shared" si="167"/>
        <v>-43.980000000000004</v>
      </c>
      <c r="K850" s="104">
        <f t="shared" si="168"/>
        <v>-38.290092286261547</v>
      </c>
      <c r="L850" s="103">
        <f t="shared" si="169"/>
        <v>0</v>
      </c>
      <c r="M850" s="6">
        <v>848</v>
      </c>
      <c r="N850" s="105">
        <f t="shared" si="170"/>
        <v>70.879999999999981</v>
      </c>
      <c r="O850" s="105">
        <f t="shared" si="171"/>
        <v>114.85999999999999</v>
      </c>
      <c r="S850" s="145">
        <f t="shared" si="172"/>
        <v>0</v>
      </c>
      <c r="T850" s="149">
        <f t="shared" si="173"/>
        <v>0</v>
      </c>
      <c r="U850" s="6" t="e">
        <f t="shared" si="174"/>
        <v>#DIV/0!</v>
      </c>
      <c r="Z850">
        <f t="shared" si="163"/>
        <v>0</v>
      </c>
      <c r="AA850">
        <f t="shared" si="164"/>
        <v>0</v>
      </c>
      <c r="AB850">
        <f t="shared" si="165"/>
        <v>0</v>
      </c>
    </row>
    <row r="851" spans="1:28" x14ac:dyDescent="0.25">
      <c r="A851" s="92"/>
      <c r="C851" s="102"/>
      <c r="D851" s="6"/>
      <c r="E851" s="6"/>
      <c r="F851" s="6"/>
      <c r="G851" s="95">
        <f t="shared" si="166"/>
        <v>0</v>
      </c>
      <c r="H851" s="9"/>
      <c r="I851" s="9"/>
      <c r="J851" s="101">
        <f t="shared" si="167"/>
        <v>-43.980000000000004</v>
      </c>
      <c r="K851" s="104">
        <f t="shared" si="168"/>
        <v>-38.290092286261547</v>
      </c>
      <c r="L851" s="103">
        <f t="shared" si="169"/>
        <v>0</v>
      </c>
      <c r="M851" s="6">
        <v>849</v>
      </c>
      <c r="N851" s="105">
        <f t="shared" si="170"/>
        <v>70.879999999999981</v>
      </c>
      <c r="O851" s="105">
        <f t="shared" si="171"/>
        <v>114.85999999999999</v>
      </c>
      <c r="S851" s="145">
        <f t="shared" si="172"/>
        <v>0</v>
      </c>
      <c r="T851" s="149">
        <f t="shared" si="173"/>
        <v>0</v>
      </c>
      <c r="U851" s="6" t="e">
        <f t="shared" si="174"/>
        <v>#DIV/0!</v>
      </c>
      <c r="Z851">
        <f t="shared" si="163"/>
        <v>0</v>
      </c>
      <c r="AA851">
        <f t="shared" si="164"/>
        <v>0</v>
      </c>
      <c r="AB851">
        <f t="shared" si="165"/>
        <v>0</v>
      </c>
    </row>
    <row r="852" spans="1:28" x14ac:dyDescent="0.25">
      <c r="A852" s="92"/>
      <c r="C852" s="102"/>
      <c r="D852" s="6"/>
      <c r="E852" s="6"/>
      <c r="F852" s="6"/>
      <c r="G852" s="95">
        <f t="shared" si="166"/>
        <v>0</v>
      </c>
      <c r="H852" s="9"/>
      <c r="I852" s="9"/>
      <c r="J852" s="101">
        <f t="shared" si="167"/>
        <v>-43.980000000000004</v>
      </c>
      <c r="K852" s="104">
        <f t="shared" si="168"/>
        <v>-38.290092286261547</v>
      </c>
      <c r="L852" s="103">
        <f t="shared" si="169"/>
        <v>0</v>
      </c>
      <c r="M852" s="6">
        <v>850</v>
      </c>
      <c r="N852" s="105">
        <f t="shared" si="170"/>
        <v>70.879999999999981</v>
      </c>
      <c r="O852" s="105">
        <f t="shared" si="171"/>
        <v>114.85999999999999</v>
      </c>
      <c r="S852" s="145">
        <f t="shared" si="172"/>
        <v>0</v>
      </c>
      <c r="T852" s="149">
        <f t="shared" si="173"/>
        <v>0</v>
      </c>
      <c r="U852" s="6" t="e">
        <f t="shared" si="174"/>
        <v>#DIV/0!</v>
      </c>
      <c r="Z852">
        <f t="shared" si="163"/>
        <v>0</v>
      </c>
      <c r="AA852">
        <f t="shared" si="164"/>
        <v>0</v>
      </c>
      <c r="AB852">
        <f t="shared" si="165"/>
        <v>0</v>
      </c>
    </row>
    <row r="853" spans="1:28" x14ac:dyDescent="0.25">
      <c r="A853" s="92"/>
      <c r="C853" s="102"/>
      <c r="D853" s="6"/>
      <c r="E853" s="6"/>
      <c r="F853" s="6"/>
      <c r="G853" s="95">
        <f t="shared" si="166"/>
        <v>0</v>
      </c>
      <c r="H853" s="9"/>
      <c r="I853" s="9"/>
      <c r="J853" s="101">
        <f t="shared" si="167"/>
        <v>-43.980000000000004</v>
      </c>
      <c r="K853" s="104">
        <f t="shared" si="168"/>
        <v>-38.290092286261547</v>
      </c>
      <c r="L853" s="103">
        <f t="shared" si="169"/>
        <v>0</v>
      </c>
      <c r="M853" s="6">
        <v>851</v>
      </c>
      <c r="N853" s="105">
        <f t="shared" si="170"/>
        <v>70.879999999999981</v>
      </c>
      <c r="O853" s="105">
        <f t="shared" si="171"/>
        <v>114.85999999999999</v>
      </c>
      <c r="S853" s="145">
        <f t="shared" si="172"/>
        <v>0</v>
      </c>
      <c r="T853" s="149">
        <f t="shared" si="173"/>
        <v>0</v>
      </c>
      <c r="U853" s="6" t="e">
        <f t="shared" si="174"/>
        <v>#DIV/0!</v>
      </c>
      <c r="Z853">
        <f t="shared" si="163"/>
        <v>0</v>
      </c>
      <c r="AA853">
        <f t="shared" si="164"/>
        <v>0</v>
      </c>
      <c r="AB853">
        <f t="shared" si="165"/>
        <v>0</v>
      </c>
    </row>
    <row r="854" spans="1:28" x14ac:dyDescent="0.25">
      <c r="A854" s="92"/>
      <c r="C854" s="102"/>
      <c r="D854" s="6"/>
      <c r="E854" s="6"/>
      <c r="F854" s="6"/>
      <c r="G854" s="95">
        <f t="shared" si="166"/>
        <v>0</v>
      </c>
      <c r="H854" s="9"/>
      <c r="I854" s="9"/>
      <c r="J854" s="101">
        <f t="shared" si="167"/>
        <v>-43.980000000000004</v>
      </c>
      <c r="K854" s="104">
        <f t="shared" si="168"/>
        <v>-38.290092286261547</v>
      </c>
      <c r="L854" s="103">
        <f t="shared" si="169"/>
        <v>0</v>
      </c>
      <c r="M854" s="6">
        <v>852</v>
      </c>
      <c r="N854" s="105">
        <f t="shared" si="170"/>
        <v>70.879999999999981</v>
      </c>
      <c r="O854" s="105">
        <f t="shared" si="171"/>
        <v>114.85999999999999</v>
      </c>
      <c r="S854" s="145">
        <f t="shared" si="172"/>
        <v>0</v>
      </c>
      <c r="T854" s="149">
        <f t="shared" si="173"/>
        <v>0</v>
      </c>
      <c r="U854" s="6" t="e">
        <f t="shared" si="174"/>
        <v>#DIV/0!</v>
      </c>
      <c r="Z854">
        <f t="shared" si="163"/>
        <v>0</v>
      </c>
      <c r="AA854">
        <f t="shared" si="164"/>
        <v>0</v>
      </c>
      <c r="AB854">
        <f t="shared" si="165"/>
        <v>0</v>
      </c>
    </row>
    <row r="855" spans="1:28" x14ac:dyDescent="0.25">
      <c r="A855" s="92"/>
      <c r="C855" s="102"/>
      <c r="D855" s="6"/>
      <c r="E855" s="6"/>
      <c r="F855" s="6"/>
      <c r="G855" s="95">
        <f t="shared" si="166"/>
        <v>0</v>
      </c>
      <c r="H855" s="9"/>
      <c r="I855" s="9"/>
      <c r="J855" s="101">
        <f t="shared" si="167"/>
        <v>-43.980000000000004</v>
      </c>
      <c r="K855" s="104">
        <f t="shared" si="168"/>
        <v>-38.290092286261547</v>
      </c>
      <c r="L855" s="103">
        <f t="shared" si="169"/>
        <v>0</v>
      </c>
      <c r="M855" s="6">
        <v>853</v>
      </c>
      <c r="N855" s="105">
        <f t="shared" si="170"/>
        <v>70.879999999999981</v>
      </c>
      <c r="O855" s="105">
        <f t="shared" si="171"/>
        <v>114.85999999999999</v>
      </c>
      <c r="S855" s="145">
        <f t="shared" si="172"/>
        <v>0</v>
      </c>
      <c r="T855" s="149">
        <f t="shared" si="173"/>
        <v>0</v>
      </c>
      <c r="U855" s="6" t="e">
        <f t="shared" si="174"/>
        <v>#DIV/0!</v>
      </c>
      <c r="Z855">
        <f t="shared" si="163"/>
        <v>0</v>
      </c>
      <c r="AA855">
        <f t="shared" si="164"/>
        <v>0</v>
      </c>
      <c r="AB855">
        <f t="shared" si="165"/>
        <v>0</v>
      </c>
    </row>
    <row r="856" spans="1:28" x14ac:dyDescent="0.25">
      <c r="A856" s="92"/>
      <c r="C856" s="102"/>
      <c r="D856" s="6"/>
      <c r="E856" s="6"/>
      <c r="F856" s="6"/>
      <c r="G856" s="95">
        <f t="shared" si="166"/>
        <v>0</v>
      </c>
      <c r="H856" s="9"/>
      <c r="I856" s="9"/>
      <c r="J856" s="101">
        <f t="shared" si="167"/>
        <v>-43.980000000000004</v>
      </c>
      <c r="K856" s="104">
        <f t="shared" si="168"/>
        <v>-38.290092286261547</v>
      </c>
      <c r="L856" s="103">
        <f t="shared" si="169"/>
        <v>0</v>
      </c>
      <c r="M856" s="6">
        <v>854</v>
      </c>
      <c r="N856" s="105">
        <f t="shared" si="170"/>
        <v>70.879999999999981</v>
      </c>
      <c r="O856" s="105">
        <f t="shared" si="171"/>
        <v>114.85999999999999</v>
      </c>
      <c r="S856" s="145">
        <f t="shared" si="172"/>
        <v>0</v>
      </c>
      <c r="T856" s="149">
        <f t="shared" si="173"/>
        <v>0</v>
      </c>
      <c r="U856" s="6" t="e">
        <f t="shared" si="174"/>
        <v>#DIV/0!</v>
      </c>
      <c r="Z856">
        <f t="shared" si="163"/>
        <v>0</v>
      </c>
      <c r="AA856">
        <f t="shared" si="164"/>
        <v>0</v>
      </c>
      <c r="AB856">
        <f t="shared" si="165"/>
        <v>0</v>
      </c>
    </row>
    <row r="857" spans="1:28" x14ac:dyDescent="0.25">
      <c r="A857" s="92"/>
      <c r="C857" s="102"/>
      <c r="D857" s="6"/>
      <c r="E857" s="6"/>
      <c r="F857" s="6"/>
      <c r="G857" s="95">
        <f t="shared" si="166"/>
        <v>0</v>
      </c>
      <c r="H857" s="9"/>
      <c r="I857" s="9"/>
      <c r="J857" s="101">
        <f t="shared" si="167"/>
        <v>-43.980000000000004</v>
      </c>
      <c r="K857" s="104">
        <f t="shared" si="168"/>
        <v>-38.290092286261547</v>
      </c>
      <c r="L857" s="103">
        <f t="shared" si="169"/>
        <v>0</v>
      </c>
      <c r="M857" s="6">
        <v>855</v>
      </c>
      <c r="N857" s="105">
        <f t="shared" si="170"/>
        <v>70.879999999999981</v>
      </c>
      <c r="O857" s="105">
        <f t="shared" si="171"/>
        <v>114.85999999999999</v>
      </c>
      <c r="S857" s="145">
        <f t="shared" si="172"/>
        <v>0</v>
      </c>
      <c r="T857" s="149">
        <f t="shared" si="173"/>
        <v>0</v>
      </c>
      <c r="U857" s="6" t="e">
        <f t="shared" si="174"/>
        <v>#DIV/0!</v>
      </c>
      <c r="Z857">
        <f t="shared" si="163"/>
        <v>0</v>
      </c>
      <c r="AA857">
        <f t="shared" si="164"/>
        <v>0</v>
      </c>
      <c r="AB857">
        <f t="shared" si="165"/>
        <v>0</v>
      </c>
    </row>
    <row r="858" spans="1:28" x14ac:dyDescent="0.25">
      <c r="A858" s="92"/>
      <c r="C858" s="102"/>
      <c r="D858" s="6"/>
      <c r="E858" s="6"/>
      <c r="F858" s="6"/>
      <c r="G858" s="95">
        <f t="shared" si="166"/>
        <v>0</v>
      </c>
      <c r="H858" s="9"/>
      <c r="I858" s="9"/>
      <c r="J858" s="101">
        <f t="shared" si="167"/>
        <v>-43.980000000000004</v>
      </c>
      <c r="K858" s="104">
        <f t="shared" si="168"/>
        <v>-38.290092286261547</v>
      </c>
      <c r="L858" s="103">
        <f t="shared" si="169"/>
        <v>0</v>
      </c>
      <c r="M858" s="6">
        <v>856</v>
      </c>
      <c r="N858" s="105">
        <f t="shared" si="170"/>
        <v>70.879999999999981</v>
      </c>
      <c r="O858" s="105">
        <f t="shared" si="171"/>
        <v>114.85999999999999</v>
      </c>
      <c r="S858" s="145">
        <f t="shared" si="172"/>
        <v>0</v>
      </c>
      <c r="T858" s="149">
        <f t="shared" si="173"/>
        <v>0</v>
      </c>
      <c r="U858" s="6" t="e">
        <f t="shared" si="174"/>
        <v>#DIV/0!</v>
      </c>
      <c r="Z858">
        <f t="shared" si="163"/>
        <v>0</v>
      </c>
      <c r="AA858">
        <f t="shared" si="164"/>
        <v>0</v>
      </c>
      <c r="AB858">
        <f t="shared" si="165"/>
        <v>0</v>
      </c>
    </row>
    <row r="859" spans="1:28" x14ac:dyDescent="0.25">
      <c r="A859" s="92"/>
      <c r="C859" s="102"/>
      <c r="D859" s="6"/>
      <c r="E859" s="6"/>
      <c r="F859" s="6"/>
      <c r="G859" s="95">
        <f t="shared" si="166"/>
        <v>0</v>
      </c>
      <c r="H859" s="9"/>
      <c r="I859" s="9"/>
      <c r="J859" s="101">
        <f t="shared" si="167"/>
        <v>-43.980000000000004</v>
      </c>
      <c r="K859" s="104">
        <f t="shared" si="168"/>
        <v>-38.290092286261547</v>
      </c>
      <c r="L859" s="103">
        <f t="shared" si="169"/>
        <v>0</v>
      </c>
      <c r="M859" s="6">
        <v>857</v>
      </c>
      <c r="N859" s="105">
        <f t="shared" si="170"/>
        <v>70.879999999999981</v>
      </c>
      <c r="O859" s="105">
        <f t="shared" si="171"/>
        <v>114.85999999999999</v>
      </c>
      <c r="S859" s="145">
        <f t="shared" si="172"/>
        <v>0</v>
      </c>
      <c r="T859" s="149">
        <f t="shared" si="173"/>
        <v>0</v>
      </c>
      <c r="U859" s="6" t="e">
        <f t="shared" si="174"/>
        <v>#DIV/0!</v>
      </c>
      <c r="Z859">
        <f t="shared" si="163"/>
        <v>0</v>
      </c>
      <c r="AA859">
        <f t="shared" si="164"/>
        <v>0</v>
      </c>
      <c r="AB859">
        <f t="shared" si="165"/>
        <v>0</v>
      </c>
    </row>
    <row r="860" spans="1:28" x14ac:dyDescent="0.25">
      <c r="A860" s="92"/>
      <c r="C860" s="102"/>
      <c r="D860" s="6"/>
      <c r="E860" s="6"/>
      <c r="F860" s="6"/>
      <c r="G860" s="95">
        <f t="shared" si="166"/>
        <v>0</v>
      </c>
      <c r="H860" s="9"/>
      <c r="I860" s="9"/>
      <c r="J860" s="101">
        <f t="shared" si="167"/>
        <v>-43.980000000000004</v>
      </c>
      <c r="K860" s="104">
        <f t="shared" si="168"/>
        <v>-38.290092286261547</v>
      </c>
      <c r="L860" s="103">
        <f t="shared" si="169"/>
        <v>0</v>
      </c>
      <c r="M860" s="6">
        <v>858</v>
      </c>
      <c r="N860" s="105">
        <f t="shared" si="170"/>
        <v>70.879999999999981</v>
      </c>
      <c r="O860" s="105">
        <f t="shared" si="171"/>
        <v>114.85999999999999</v>
      </c>
      <c r="S860" s="145">
        <f t="shared" si="172"/>
        <v>0</v>
      </c>
      <c r="T860" s="149">
        <f t="shared" si="173"/>
        <v>0</v>
      </c>
      <c r="U860" s="6" t="e">
        <f t="shared" si="174"/>
        <v>#DIV/0!</v>
      </c>
      <c r="Z860">
        <f t="shared" si="163"/>
        <v>0</v>
      </c>
      <c r="AA860">
        <f t="shared" si="164"/>
        <v>0</v>
      </c>
      <c r="AB860">
        <f t="shared" si="165"/>
        <v>0</v>
      </c>
    </row>
    <row r="861" spans="1:28" x14ac:dyDescent="0.25">
      <c r="A861" s="92"/>
      <c r="C861" s="102"/>
      <c r="D861" s="6"/>
      <c r="E861" s="6"/>
      <c r="F861" s="6"/>
      <c r="G861" s="95">
        <f t="shared" si="166"/>
        <v>0</v>
      </c>
      <c r="H861" s="9"/>
      <c r="I861" s="9"/>
      <c r="J861" s="101">
        <f t="shared" si="167"/>
        <v>-43.980000000000004</v>
      </c>
      <c r="K861" s="104">
        <f t="shared" si="168"/>
        <v>-38.290092286261547</v>
      </c>
      <c r="L861" s="103">
        <f t="shared" si="169"/>
        <v>0</v>
      </c>
      <c r="M861" s="6">
        <v>859</v>
      </c>
      <c r="N861" s="105">
        <f t="shared" si="170"/>
        <v>70.879999999999981</v>
      </c>
      <c r="O861" s="105">
        <f t="shared" si="171"/>
        <v>114.85999999999999</v>
      </c>
      <c r="S861" s="145">
        <f t="shared" si="172"/>
        <v>0</v>
      </c>
      <c r="T861" s="149">
        <f t="shared" si="173"/>
        <v>0</v>
      </c>
      <c r="U861" s="6" t="e">
        <f t="shared" si="174"/>
        <v>#DIV/0!</v>
      </c>
      <c r="Z861">
        <f t="shared" ref="Z861:Z924" si="175">IF(P861="GG",G861-C861,0)</f>
        <v>0</v>
      </c>
      <c r="AA861">
        <f t="shared" ref="AA861:AA924" si="176">IF(P861="Pbet",G861-C861,0)</f>
        <v>0</v>
      </c>
      <c r="AB861">
        <f t="shared" ref="AB861:AB924" si="177">IF(P861="Stars",G861-C861,0)</f>
        <v>0</v>
      </c>
    </row>
    <row r="862" spans="1:28" x14ac:dyDescent="0.25">
      <c r="A862" s="92"/>
      <c r="C862" s="102"/>
      <c r="D862" s="6"/>
      <c r="E862" s="6"/>
      <c r="F862" s="6"/>
      <c r="G862" s="95">
        <f t="shared" si="166"/>
        <v>0</v>
      </c>
      <c r="H862" s="9"/>
      <c r="I862" s="9"/>
      <c r="J862" s="101">
        <f t="shared" si="167"/>
        <v>-43.980000000000004</v>
      </c>
      <c r="K862" s="104">
        <f t="shared" si="168"/>
        <v>-38.290092286261547</v>
      </c>
      <c r="L862" s="103">
        <f t="shared" si="169"/>
        <v>0</v>
      </c>
      <c r="M862" s="6">
        <v>860</v>
      </c>
      <c r="N862" s="105">
        <f t="shared" si="170"/>
        <v>70.879999999999981</v>
      </c>
      <c r="O862" s="105">
        <f t="shared" si="171"/>
        <v>114.85999999999999</v>
      </c>
      <c r="S862" s="145">
        <f t="shared" si="172"/>
        <v>0</v>
      </c>
      <c r="T862" s="149">
        <f t="shared" si="173"/>
        <v>0</v>
      </c>
      <c r="U862" s="6" t="e">
        <f t="shared" si="174"/>
        <v>#DIV/0!</v>
      </c>
      <c r="Z862">
        <f t="shared" si="175"/>
        <v>0</v>
      </c>
      <c r="AA862">
        <f t="shared" si="176"/>
        <v>0</v>
      </c>
      <c r="AB862">
        <f t="shared" si="177"/>
        <v>0</v>
      </c>
    </row>
    <row r="863" spans="1:28" x14ac:dyDescent="0.25">
      <c r="A863" s="92"/>
      <c r="C863" s="102"/>
      <c r="D863" s="6"/>
      <c r="E863" s="6"/>
      <c r="F863" s="6"/>
      <c r="G863" s="95">
        <f t="shared" si="166"/>
        <v>0</v>
      </c>
      <c r="H863" s="9"/>
      <c r="I863" s="9"/>
      <c r="J863" s="101">
        <f t="shared" si="167"/>
        <v>-43.980000000000004</v>
      </c>
      <c r="K863" s="104">
        <f t="shared" si="168"/>
        <v>-38.290092286261547</v>
      </c>
      <c r="L863" s="103">
        <f t="shared" si="169"/>
        <v>0</v>
      </c>
      <c r="M863" s="6">
        <v>861</v>
      </c>
      <c r="N863" s="105">
        <f t="shared" si="170"/>
        <v>70.879999999999981</v>
      </c>
      <c r="O863" s="105">
        <f t="shared" si="171"/>
        <v>114.85999999999999</v>
      </c>
      <c r="S863" s="145">
        <f t="shared" si="172"/>
        <v>0</v>
      </c>
      <c r="T863" s="149">
        <f t="shared" si="173"/>
        <v>0</v>
      </c>
      <c r="U863" s="6" t="e">
        <f t="shared" si="174"/>
        <v>#DIV/0!</v>
      </c>
      <c r="Z863">
        <f t="shared" si="175"/>
        <v>0</v>
      </c>
      <c r="AA863">
        <f t="shared" si="176"/>
        <v>0</v>
      </c>
      <c r="AB863">
        <f t="shared" si="177"/>
        <v>0</v>
      </c>
    </row>
    <row r="864" spans="1:28" x14ac:dyDescent="0.25">
      <c r="A864" s="92"/>
      <c r="C864" s="102"/>
      <c r="D864" s="6"/>
      <c r="E864" s="6"/>
      <c r="F864" s="6"/>
      <c r="G864" s="95">
        <f t="shared" si="166"/>
        <v>0</v>
      </c>
      <c r="H864" s="9"/>
      <c r="I864" s="9"/>
      <c r="J864" s="101">
        <f t="shared" si="167"/>
        <v>-43.980000000000004</v>
      </c>
      <c r="K864" s="104">
        <f t="shared" si="168"/>
        <v>-38.290092286261547</v>
      </c>
      <c r="L864" s="103">
        <f t="shared" si="169"/>
        <v>0</v>
      </c>
      <c r="M864" s="6">
        <v>862</v>
      </c>
      <c r="N864" s="105">
        <f t="shared" si="170"/>
        <v>70.879999999999981</v>
      </c>
      <c r="O864" s="105">
        <f t="shared" si="171"/>
        <v>114.85999999999999</v>
      </c>
      <c r="S864" s="145">
        <f t="shared" si="172"/>
        <v>0</v>
      </c>
      <c r="T864" s="149">
        <f t="shared" si="173"/>
        <v>0</v>
      </c>
      <c r="U864" s="6" t="e">
        <f t="shared" si="174"/>
        <v>#DIV/0!</v>
      </c>
      <c r="Z864">
        <f t="shared" si="175"/>
        <v>0</v>
      </c>
      <c r="AA864">
        <f t="shared" si="176"/>
        <v>0</v>
      </c>
      <c r="AB864">
        <f t="shared" si="177"/>
        <v>0</v>
      </c>
    </row>
    <row r="865" spans="1:28" x14ac:dyDescent="0.25">
      <c r="A865" s="92"/>
      <c r="C865" s="102"/>
      <c r="D865" s="6"/>
      <c r="E865" s="6"/>
      <c r="F865" s="6"/>
      <c r="G865" s="95">
        <f t="shared" si="166"/>
        <v>0</v>
      </c>
      <c r="H865" s="9"/>
      <c r="I865" s="9"/>
      <c r="J865" s="101">
        <f t="shared" si="167"/>
        <v>-43.980000000000004</v>
      </c>
      <c r="K865" s="104">
        <f t="shared" si="168"/>
        <v>-38.290092286261547</v>
      </c>
      <c r="L865" s="103">
        <f t="shared" si="169"/>
        <v>0</v>
      </c>
      <c r="M865" s="6">
        <v>863</v>
      </c>
      <c r="N865" s="105">
        <f t="shared" si="170"/>
        <v>70.879999999999981</v>
      </c>
      <c r="O865" s="105">
        <f t="shared" si="171"/>
        <v>114.85999999999999</v>
      </c>
      <c r="S865" s="145">
        <f t="shared" si="172"/>
        <v>0</v>
      </c>
      <c r="T865" s="149">
        <f t="shared" si="173"/>
        <v>0</v>
      </c>
      <c r="U865" s="6" t="e">
        <f t="shared" si="174"/>
        <v>#DIV/0!</v>
      </c>
      <c r="Z865">
        <f t="shared" si="175"/>
        <v>0</v>
      </c>
      <c r="AA865">
        <f t="shared" si="176"/>
        <v>0</v>
      </c>
      <c r="AB865">
        <f t="shared" si="177"/>
        <v>0</v>
      </c>
    </row>
    <row r="866" spans="1:28" x14ac:dyDescent="0.25">
      <c r="A866" s="92"/>
      <c r="C866" s="102"/>
      <c r="D866" s="6"/>
      <c r="E866" s="6"/>
      <c r="F866" s="6"/>
      <c r="G866" s="95">
        <f t="shared" si="166"/>
        <v>0</v>
      </c>
      <c r="H866" s="9"/>
      <c r="I866" s="9"/>
      <c r="J866" s="101">
        <f t="shared" si="167"/>
        <v>-43.980000000000004</v>
      </c>
      <c r="K866" s="104">
        <f t="shared" si="168"/>
        <v>-38.290092286261547</v>
      </c>
      <c r="L866" s="103">
        <f t="shared" si="169"/>
        <v>0</v>
      </c>
      <c r="M866" s="6">
        <v>864</v>
      </c>
      <c r="N866" s="105">
        <f t="shared" si="170"/>
        <v>70.879999999999981</v>
      </c>
      <c r="O866" s="105">
        <f t="shared" si="171"/>
        <v>114.85999999999999</v>
      </c>
      <c r="S866" s="145">
        <f t="shared" si="172"/>
        <v>0</v>
      </c>
      <c r="T866" s="149">
        <f t="shared" si="173"/>
        <v>0</v>
      </c>
      <c r="U866" s="6" t="e">
        <f t="shared" si="174"/>
        <v>#DIV/0!</v>
      </c>
      <c r="Z866">
        <f t="shared" si="175"/>
        <v>0</v>
      </c>
      <c r="AA866">
        <f t="shared" si="176"/>
        <v>0</v>
      </c>
      <c r="AB866">
        <f t="shared" si="177"/>
        <v>0</v>
      </c>
    </row>
    <row r="867" spans="1:28" x14ac:dyDescent="0.25">
      <c r="A867" s="92"/>
      <c r="C867" s="102"/>
      <c r="D867" s="6"/>
      <c r="E867" s="6"/>
      <c r="F867" s="6"/>
      <c r="G867" s="95">
        <f t="shared" si="166"/>
        <v>0</v>
      </c>
      <c r="H867" s="9"/>
      <c r="I867" s="9"/>
      <c r="J867" s="101">
        <f t="shared" si="167"/>
        <v>-43.980000000000004</v>
      </c>
      <c r="K867" s="104">
        <f t="shared" si="168"/>
        <v>-38.290092286261547</v>
      </c>
      <c r="L867" s="103">
        <f t="shared" si="169"/>
        <v>0</v>
      </c>
      <c r="M867" s="6">
        <v>865</v>
      </c>
      <c r="N867" s="105">
        <f t="shared" si="170"/>
        <v>70.879999999999981</v>
      </c>
      <c r="O867" s="105">
        <f t="shared" si="171"/>
        <v>114.85999999999999</v>
      </c>
      <c r="S867" s="145">
        <f t="shared" si="172"/>
        <v>0</v>
      </c>
      <c r="T867" s="149">
        <f t="shared" si="173"/>
        <v>0</v>
      </c>
      <c r="U867" s="6" t="e">
        <f t="shared" si="174"/>
        <v>#DIV/0!</v>
      </c>
      <c r="Z867">
        <f t="shared" si="175"/>
        <v>0</v>
      </c>
      <c r="AA867">
        <f t="shared" si="176"/>
        <v>0</v>
      </c>
      <c r="AB867">
        <f t="shared" si="177"/>
        <v>0</v>
      </c>
    </row>
    <row r="868" spans="1:28" x14ac:dyDescent="0.25">
      <c r="A868" s="92"/>
      <c r="C868" s="102"/>
      <c r="D868" s="6"/>
      <c r="E868" s="6"/>
      <c r="F868" s="6"/>
      <c r="G868" s="95">
        <f t="shared" si="166"/>
        <v>0</v>
      </c>
      <c r="H868" s="9"/>
      <c r="I868" s="9"/>
      <c r="J868" s="101">
        <f t="shared" si="167"/>
        <v>-43.980000000000004</v>
      </c>
      <c r="K868" s="104">
        <f t="shared" si="168"/>
        <v>-38.290092286261547</v>
      </c>
      <c r="L868" s="103">
        <f t="shared" si="169"/>
        <v>0</v>
      </c>
      <c r="M868" s="6">
        <v>866</v>
      </c>
      <c r="N868" s="105">
        <f t="shared" si="170"/>
        <v>70.879999999999981</v>
      </c>
      <c r="O868" s="105">
        <f t="shared" si="171"/>
        <v>114.85999999999999</v>
      </c>
      <c r="S868" s="145">
        <f t="shared" si="172"/>
        <v>0</v>
      </c>
      <c r="T868" s="149">
        <f t="shared" si="173"/>
        <v>0</v>
      </c>
      <c r="U868" s="6" t="e">
        <f t="shared" si="174"/>
        <v>#DIV/0!</v>
      </c>
      <c r="Z868">
        <f t="shared" si="175"/>
        <v>0</v>
      </c>
      <c r="AA868">
        <f t="shared" si="176"/>
        <v>0</v>
      </c>
      <c r="AB868">
        <f t="shared" si="177"/>
        <v>0</v>
      </c>
    </row>
    <row r="869" spans="1:28" x14ac:dyDescent="0.25">
      <c r="A869" s="92"/>
      <c r="C869" s="102"/>
      <c r="D869" s="6"/>
      <c r="E869" s="6"/>
      <c r="F869" s="6"/>
      <c r="G869" s="95">
        <f t="shared" si="166"/>
        <v>0</v>
      </c>
      <c r="H869" s="9"/>
      <c r="I869" s="9"/>
      <c r="J869" s="101">
        <f t="shared" si="167"/>
        <v>-43.980000000000004</v>
      </c>
      <c r="K869" s="104">
        <f t="shared" si="168"/>
        <v>-38.290092286261547</v>
      </c>
      <c r="L869" s="103">
        <f t="shared" si="169"/>
        <v>0</v>
      </c>
      <c r="M869" s="6">
        <v>867</v>
      </c>
      <c r="N869" s="105">
        <f t="shared" si="170"/>
        <v>70.879999999999981</v>
      </c>
      <c r="O869" s="105">
        <f t="shared" si="171"/>
        <v>114.85999999999999</v>
      </c>
      <c r="S869" s="145">
        <f t="shared" si="172"/>
        <v>0</v>
      </c>
      <c r="T869" s="149">
        <f t="shared" si="173"/>
        <v>0</v>
      </c>
      <c r="U869" s="6" t="e">
        <f t="shared" si="174"/>
        <v>#DIV/0!</v>
      </c>
      <c r="Z869">
        <f t="shared" si="175"/>
        <v>0</v>
      </c>
      <c r="AA869">
        <f t="shared" si="176"/>
        <v>0</v>
      </c>
      <c r="AB869">
        <f t="shared" si="177"/>
        <v>0</v>
      </c>
    </row>
    <row r="870" spans="1:28" x14ac:dyDescent="0.25">
      <c r="A870" s="92"/>
      <c r="C870" s="102"/>
      <c r="D870" s="6"/>
      <c r="E870" s="6"/>
      <c r="F870" s="6"/>
      <c r="G870" s="95">
        <f t="shared" si="166"/>
        <v>0</v>
      </c>
      <c r="H870" s="9"/>
      <c r="I870" s="9"/>
      <c r="J870" s="101">
        <f t="shared" si="167"/>
        <v>-43.980000000000004</v>
      </c>
      <c r="K870" s="104">
        <f t="shared" si="168"/>
        <v>-38.290092286261547</v>
      </c>
      <c r="L870" s="103">
        <f t="shared" si="169"/>
        <v>0</v>
      </c>
      <c r="M870" s="6">
        <v>868</v>
      </c>
      <c r="N870" s="105">
        <f t="shared" si="170"/>
        <v>70.879999999999981</v>
      </c>
      <c r="O870" s="105">
        <f t="shared" si="171"/>
        <v>114.85999999999999</v>
      </c>
      <c r="S870" s="145">
        <f t="shared" si="172"/>
        <v>0</v>
      </c>
      <c r="T870" s="149">
        <f t="shared" si="173"/>
        <v>0</v>
      </c>
      <c r="U870" s="6" t="e">
        <f t="shared" si="174"/>
        <v>#DIV/0!</v>
      </c>
      <c r="Z870">
        <f t="shared" si="175"/>
        <v>0</v>
      </c>
      <c r="AA870">
        <f t="shared" si="176"/>
        <v>0</v>
      </c>
      <c r="AB870">
        <f t="shared" si="177"/>
        <v>0</v>
      </c>
    </row>
    <row r="871" spans="1:28" x14ac:dyDescent="0.25">
      <c r="A871" s="92"/>
      <c r="C871" s="102"/>
      <c r="D871" s="6"/>
      <c r="E871" s="6"/>
      <c r="F871" s="6"/>
      <c r="G871" s="95">
        <f t="shared" si="166"/>
        <v>0</v>
      </c>
      <c r="H871" s="9"/>
      <c r="I871" s="9"/>
      <c r="J871" s="101">
        <f t="shared" si="167"/>
        <v>-43.980000000000004</v>
      </c>
      <c r="K871" s="104">
        <f t="shared" si="168"/>
        <v>-38.290092286261547</v>
      </c>
      <c r="L871" s="103">
        <f t="shared" si="169"/>
        <v>0</v>
      </c>
      <c r="M871" s="6">
        <v>869</v>
      </c>
      <c r="N871" s="105">
        <f t="shared" si="170"/>
        <v>70.879999999999981</v>
      </c>
      <c r="O871" s="105">
        <f t="shared" si="171"/>
        <v>114.85999999999999</v>
      </c>
      <c r="S871" s="145">
        <f t="shared" si="172"/>
        <v>0</v>
      </c>
      <c r="T871" s="149">
        <f t="shared" si="173"/>
        <v>0</v>
      </c>
      <c r="U871" s="6" t="e">
        <f t="shared" si="174"/>
        <v>#DIV/0!</v>
      </c>
      <c r="Z871">
        <f t="shared" si="175"/>
        <v>0</v>
      </c>
      <c r="AA871">
        <f t="shared" si="176"/>
        <v>0</v>
      </c>
      <c r="AB871">
        <f t="shared" si="177"/>
        <v>0</v>
      </c>
    </row>
    <row r="872" spans="1:28" x14ac:dyDescent="0.25">
      <c r="A872" s="92"/>
      <c r="C872" s="102"/>
      <c r="D872" s="6"/>
      <c r="E872" s="6"/>
      <c r="F872" s="6"/>
      <c r="G872" s="95">
        <f t="shared" si="166"/>
        <v>0</v>
      </c>
      <c r="H872" s="9"/>
      <c r="I872" s="9"/>
      <c r="J872" s="101">
        <f t="shared" si="167"/>
        <v>-43.980000000000004</v>
      </c>
      <c r="K872" s="104">
        <f t="shared" si="168"/>
        <v>-38.290092286261547</v>
      </c>
      <c r="L872" s="103">
        <f t="shared" si="169"/>
        <v>0</v>
      </c>
      <c r="M872" s="6">
        <v>870</v>
      </c>
      <c r="N872" s="105">
        <f t="shared" si="170"/>
        <v>70.879999999999981</v>
      </c>
      <c r="O872" s="105">
        <f t="shared" si="171"/>
        <v>114.85999999999999</v>
      </c>
      <c r="S872" s="145">
        <f t="shared" si="172"/>
        <v>0</v>
      </c>
      <c r="T872" s="149">
        <f t="shared" si="173"/>
        <v>0</v>
      </c>
      <c r="U872" s="6" t="e">
        <f t="shared" si="174"/>
        <v>#DIV/0!</v>
      </c>
      <c r="Z872">
        <f t="shared" si="175"/>
        <v>0</v>
      </c>
      <c r="AA872">
        <f t="shared" si="176"/>
        <v>0</v>
      </c>
      <c r="AB872">
        <f t="shared" si="177"/>
        <v>0</v>
      </c>
    </row>
    <row r="873" spans="1:28" x14ac:dyDescent="0.25">
      <c r="A873" s="92"/>
      <c r="C873" s="102"/>
      <c r="D873" s="6"/>
      <c r="E873" s="6"/>
      <c r="F873" s="6"/>
      <c r="G873" s="95">
        <f t="shared" si="166"/>
        <v>0</v>
      </c>
      <c r="H873" s="9"/>
      <c r="I873" s="9"/>
      <c r="J873" s="101">
        <f t="shared" si="167"/>
        <v>-43.980000000000004</v>
      </c>
      <c r="K873" s="104">
        <f t="shared" si="168"/>
        <v>-38.290092286261547</v>
      </c>
      <c r="L873" s="103">
        <f t="shared" si="169"/>
        <v>0</v>
      </c>
      <c r="M873" s="6">
        <v>871</v>
      </c>
      <c r="N873" s="105">
        <f t="shared" si="170"/>
        <v>70.879999999999981</v>
      </c>
      <c r="O873" s="105">
        <f t="shared" si="171"/>
        <v>114.85999999999999</v>
      </c>
      <c r="S873" s="145">
        <f t="shared" si="172"/>
        <v>0</v>
      </c>
      <c r="T873" s="149">
        <f t="shared" si="173"/>
        <v>0</v>
      </c>
      <c r="U873" s="6" t="e">
        <f t="shared" si="174"/>
        <v>#DIV/0!</v>
      </c>
      <c r="Z873">
        <f t="shared" si="175"/>
        <v>0</v>
      </c>
      <c r="AA873">
        <f t="shared" si="176"/>
        <v>0</v>
      </c>
      <c r="AB873">
        <f t="shared" si="177"/>
        <v>0</v>
      </c>
    </row>
    <row r="874" spans="1:28" x14ac:dyDescent="0.25">
      <c r="A874" s="92"/>
      <c r="C874" s="102"/>
      <c r="D874" s="6"/>
      <c r="E874" s="6"/>
      <c r="F874" s="6"/>
      <c r="G874" s="95">
        <f t="shared" si="166"/>
        <v>0</v>
      </c>
      <c r="H874" s="9"/>
      <c r="I874" s="9"/>
      <c r="J874" s="101">
        <f t="shared" si="167"/>
        <v>-43.980000000000004</v>
      </c>
      <c r="K874" s="104">
        <f t="shared" si="168"/>
        <v>-38.290092286261547</v>
      </c>
      <c r="L874" s="103">
        <f t="shared" si="169"/>
        <v>0</v>
      </c>
      <c r="M874" s="6">
        <v>872</v>
      </c>
      <c r="N874" s="105">
        <f t="shared" si="170"/>
        <v>70.879999999999981</v>
      </c>
      <c r="O874" s="105">
        <f t="shared" si="171"/>
        <v>114.85999999999999</v>
      </c>
      <c r="S874" s="145">
        <f t="shared" si="172"/>
        <v>0</v>
      </c>
      <c r="T874" s="149">
        <f t="shared" si="173"/>
        <v>0</v>
      </c>
      <c r="U874" s="6" t="e">
        <f t="shared" si="174"/>
        <v>#DIV/0!</v>
      </c>
      <c r="Z874">
        <f t="shared" si="175"/>
        <v>0</v>
      </c>
      <c r="AA874">
        <f t="shared" si="176"/>
        <v>0</v>
      </c>
      <c r="AB874">
        <f t="shared" si="177"/>
        <v>0</v>
      </c>
    </row>
    <row r="875" spans="1:28" x14ac:dyDescent="0.25">
      <c r="A875" s="92"/>
      <c r="C875" s="102"/>
      <c r="D875" s="6"/>
      <c r="E875" s="6"/>
      <c r="F875" s="6"/>
      <c r="G875" s="95">
        <f t="shared" si="166"/>
        <v>0</v>
      </c>
      <c r="H875" s="9"/>
      <c r="I875" s="9"/>
      <c r="J875" s="101">
        <f t="shared" si="167"/>
        <v>-43.980000000000004</v>
      </c>
      <c r="K875" s="104">
        <f t="shared" si="168"/>
        <v>-38.290092286261547</v>
      </c>
      <c r="L875" s="103">
        <f t="shared" si="169"/>
        <v>0</v>
      </c>
      <c r="M875" s="6">
        <v>873</v>
      </c>
      <c r="N875" s="105">
        <f t="shared" si="170"/>
        <v>70.879999999999981</v>
      </c>
      <c r="O875" s="105">
        <f t="shared" si="171"/>
        <v>114.85999999999999</v>
      </c>
      <c r="S875" s="145">
        <f t="shared" si="172"/>
        <v>0</v>
      </c>
      <c r="T875" s="149">
        <f t="shared" si="173"/>
        <v>0</v>
      </c>
      <c r="U875" s="6" t="e">
        <f t="shared" si="174"/>
        <v>#DIV/0!</v>
      </c>
      <c r="Z875">
        <f t="shared" si="175"/>
        <v>0</v>
      </c>
      <c r="AA875">
        <f t="shared" si="176"/>
        <v>0</v>
      </c>
      <c r="AB875">
        <f t="shared" si="177"/>
        <v>0</v>
      </c>
    </row>
    <row r="876" spans="1:28" x14ac:dyDescent="0.25">
      <c r="A876" s="92"/>
      <c r="C876" s="102"/>
      <c r="D876" s="6"/>
      <c r="E876" s="6"/>
      <c r="F876" s="6"/>
      <c r="G876" s="95">
        <f t="shared" si="166"/>
        <v>0</v>
      </c>
      <c r="H876" s="9"/>
      <c r="I876" s="9"/>
      <c r="J876" s="101">
        <f t="shared" si="167"/>
        <v>-43.980000000000004</v>
      </c>
      <c r="K876" s="104">
        <f t="shared" si="168"/>
        <v>-38.290092286261547</v>
      </c>
      <c r="L876" s="103">
        <f t="shared" si="169"/>
        <v>0</v>
      </c>
      <c r="M876" s="6">
        <v>874</v>
      </c>
      <c r="N876" s="105">
        <f t="shared" si="170"/>
        <v>70.879999999999981</v>
      </c>
      <c r="O876" s="105">
        <f t="shared" si="171"/>
        <v>114.85999999999999</v>
      </c>
      <c r="S876" s="145">
        <f t="shared" si="172"/>
        <v>0</v>
      </c>
      <c r="T876" s="149">
        <f t="shared" si="173"/>
        <v>0</v>
      </c>
      <c r="U876" s="6" t="e">
        <f t="shared" si="174"/>
        <v>#DIV/0!</v>
      </c>
      <c r="Z876">
        <f t="shared" si="175"/>
        <v>0</v>
      </c>
      <c r="AA876">
        <f t="shared" si="176"/>
        <v>0</v>
      </c>
      <c r="AB876">
        <f t="shared" si="177"/>
        <v>0</v>
      </c>
    </row>
    <row r="877" spans="1:28" x14ac:dyDescent="0.25">
      <c r="A877" s="92"/>
      <c r="C877" s="102"/>
      <c r="D877" s="6"/>
      <c r="E877" s="6"/>
      <c r="F877" s="6"/>
      <c r="G877" s="95">
        <f t="shared" si="166"/>
        <v>0</v>
      </c>
      <c r="H877" s="9"/>
      <c r="I877" s="9"/>
      <c r="J877" s="101">
        <f t="shared" si="167"/>
        <v>-43.980000000000004</v>
      </c>
      <c r="K877" s="104">
        <f t="shared" si="168"/>
        <v>-38.290092286261547</v>
      </c>
      <c r="L877" s="103">
        <f t="shared" si="169"/>
        <v>0</v>
      </c>
      <c r="M877" s="6">
        <v>875</v>
      </c>
      <c r="N877" s="105">
        <f t="shared" si="170"/>
        <v>70.879999999999981</v>
      </c>
      <c r="O877" s="105">
        <f t="shared" si="171"/>
        <v>114.85999999999999</v>
      </c>
      <c r="S877" s="145">
        <f t="shared" si="172"/>
        <v>0</v>
      </c>
      <c r="T877" s="149">
        <f t="shared" si="173"/>
        <v>0</v>
      </c>
      <c r="U877" s="6" t="e">
        <f t="shared" si="174"/>
        <v>#DIV/0!</v>
      </c>
      <c r="Z877">
        <f t="shared" si="175"/>
        <v>0</v>
      </c>
      <c r="AA877">
        <f t="shared" si="176"/>
        <v>0</v>
      </c>
      <c r="AB877">
        <f t="shared" si="177"/>
        <v>0</v>
      </c>
    </row>
    <row r="878" spans="1:28" x14ac:dyDescent="0.25">
      <c r="A878" s="92"/>
      <c r="C878" s="102"/>
      <c r="D878" s="6"/>
      <c r="E878" s="6"/>
      <c r="F878" s="6"/>
      <c r="G878" s="95">
        <f t="shared" si="166"/>
        <v>0</v>
      </c>
      <c r="H878" s="9"/>
      <c r="I878" s="9"/>
      <c r="J878" s="101">
        <f t="shared" si="167"/>
        <v>-43.980000000000004</v>
      </c>
      <c r="K878" s="104">
        <f t="shared" si="168"/>
        <v>-38.290092286261547</v>
      </c>
      <c r="L878" s="103">
        <f t="shared" si="169"/>
        <v>0</v>
      </c>
      <c r="M878" s="6">
        <v>876</v>
      </c>
      <c r="N878" s="105">
        <f t="shared" si="170"/>
        <v>70.879999999999981</v>
      </c>
      <c r="O878" s="105">
        <f t="shared" si="171"/>
        <v>114.85999999999999</v>
      </c>
      <c r="S878" s="145">
        <f t="shared" si="172"/>
        <v>0</v>
      </c>
      <c r="T878" s="149">
        <f t="shared" si="173"/>
        <v>0</v>
      </c>
      <c r="U878" s="6" t="e">
        <f t="shared" si="174"/>
        <v>#DIV/0!</v>
      </c>
      <c r="Z878">
        <f t="shared" si="175"/>
        <v>0</v>
      </c>
      <c r="AA878">
        <f t="shared" si="176"/>
        <v>0</v>
      </c>
      <c r="AB878">
        <f t="shared" si="177"/>
        <v>0</v>
      </c>
    </row>
    <row r="879" spans="1:28" x14ac:dyDescent="0.25">
      <c r="A879" s="92"/>
      <c r="C879" s="102"/>
      <c r="D879" s="6"/>
      <c r="E879" s="6"/>
      <c r="F879" s="6"/>
      <c r="G879" s="95">
        <f t="shared" si="166"/>
        <v>0</v>
      </c>
      <c r="H879" s="9"/>
      <c r="I879" s="9"/>
      <c r="J879" s="101">
        <f t="shared" si="167"/>
        <v>-43.980000000000004</v>
      </c>
      <c r="K879" s="104">
        <f t="shared" si="168"/>
        <v>-38.290092286261547</v>
      </c>
      <c r="L879" s="103">
        <f t="shared" si="169"/>
        <v>0</v>
      </c>
      <c r="M879" s="6">
        <v>877</v>
      </c>
      <c r="N879" s="105">
        <f t="shared" si="170"/>
        <v>70.879999999999981</v>
      </c>
      <c r="O879" s="105">
        <f t="shared" si="171"/>
        <v>114.85999999999999</v>
      </c>
      <c r="S879" s="145">
        <f t="shared" si="172"/>
        <v>0</v>
      </c>
      <c r="T879" s="149">
        <f t="shared" si="173"/>
        <v>0</v>
      </c>
      <c r="U879" s="6" t="e">
        <f t="shared" si="174"/>
        <v>#DIV/0!</v>
      </c>
      <c r="Z879">
        <f t="shared" si="175"/>
        <v>0</v>
      </c>
      <c r="AA879">
        <f t="shared" si="176"/>
        <v>0</v>
      </c>
      <c r="AB879">
        <f t="shared" si="177"/>
        <v>0</v>
      </c>
    </row>
    <row r="880" spans="1:28" x14ac:dyDescent="0.25">
      <c r="A880" s="92"/>
      <c r="C880" s="102"/>
      <c r="D880" s="6"/>
      <c r="E880" s="6"/>
      <c r="F880" s="6"/>
      <c r="G880" s="95">
        <f t="shared" si="166"/>
        <v>0</v>
      </c>
      <c r="H880" s="9"/>
      <c r="I880" s="9"/>
      <c r="J880" s="101">
        <f t="shared" si="167"/>
        <v>-43.980000000000004</v>
      </c>
      <c r="K880" s="104">
        <f t="shared" si="168"/>
        <v>-38.290092286261547</v>
      </c>
      <c r="L880" s="103">
        <f t="shared" si="169"/>
        <v>0</v>
      </c>
      <c r="M880" s="6">
        <v>878</v>
      </c>
      <c r="N880" s="105">
        <f t="shared" si="170"/>
        <v>70.879999999999981</v>
      </c>
      <c r="O880" s="105">
        <f t="shared" si="171"/>
        <v>114.85999999999999</v>
      </c>
      <c r="S880" s="145">
        <f t="shared" si="172"/>
        <v>0</v>
      </c>
      <c r="T880" s="149">
        <f t="shared" si="173"/>
        <v>0</v>
      </c>
      <c r="U880" s="6" t="e">
        <f t="shared" si="174"/>
        <v>#DIV/0!</v>
      </c>
      <c r="Z880">
        <f t="shared" si="175"/>
        <v>0</v>
      </c>
      <c r="AA880">
        <f t="shared" si="176"/>
        <v>0</v>
      </c>
      <c r="AB880">
        <f t="shared" si="177"/>
        <v>0</v>
      </c>
    </row>
    <row r="881" spans="1:28" x14ac:dyDescent="0.25">
      <c r="A881" s="92"/>
      <c r="C881" s="102"/>
      <c r="D881" s="6"/>
      <c r="E881" s="6"/>
      <c r="F881" s="6"/>
      <c r="G881" s="95">
        <f t="shared" si="166"/>
        <v>0</v>
      </c>
      <c r="H881" s="9"/>
      <c r="I881" s="9"/>
      <c r="J881" s="101">
        <f t="shared" si="167"/>
        <v>-43.980000000000004</v>
      </c>
      <c r="K881" s="104">
        <f t="shared" si="168"/>
        <v>-38.290092286261547</v>
      </c>
      <c r="L881" s="103">
        <f t="shared" si="169"/>
        <v>0</v>
      </c>
      <c r="M881" s="6">
        <v>879</v>
      </c>
      <c r="N881" s="105">
        <f t="shared" si="170"/>
        <v>70.879999999999981</v>
      </c>
      <c r="O881" s="105">
        <f t="shared" si="171"/>
        <v>114.85999999999999</v>
      </c>
      <c r="S881" s="145">
        <f t="shared" si="172"/>
        <v>0</v>
      </c>
      <c r="T881" s="149">
        <f t="shared" si="173"/>
        <v>0</v>
      </c>
      <c r="U881" s="6" t="e">
        <f t="shared" si="174"/>
        <v>#DIV/0!</v>
      </c>
      <c r="Z881">
        <f t="shared" si="175"/>
        <v>0</v>
      </c>
      <c r="AA881">
        <f t="shared" si="176"/>
        <v>0</v>
      </c>
      <c r="AB881">
        <f t="shared" si="177"/>
        <v>0</v>
      </c>
    </row>
    <row r="882" spans="1:28" x14ac:dyDescent="0.25">
      <c r="A882" s="92"/>
      <c r="C882" s="102"/>
      <c r="D882" s="6"/>
      <c r="E882" s="6"/>
      <c r="F882" s="6"/>
      <c r="G882" s="95">
        <f t="shared" si="166"/>
        <v>0</v>
      </c>
      <c r="H882" s="9"/>
      <c r="I882" s="9"/>
      <c r="J882" s="101">
        <f t="shared" si="167"/>
        <v>-43.980000000000004</v>
      </c>
      <c r="K882" s="104">
        <f t="shared" si="168"/>
        <v>-38.290092286261547</v>
      </c>
      <c r="L882" s="103">
        <f t="shared" si="169"/>
        <v>0</v>
      </c>
      <c r="M882" s="6">
        <v>880</v>
      </c>
      <c r="N882" s="105">
        <f t="shared" si="170"/>
        <v>70.879999999999981</v>
      </c>
      <c r="O882" s="105">
        <f t="shared" si="171"/>
        <v>114.85999999999999</v>
      </c>
      <c r="S882" s="145">
        <f t="shared" si="172"/>
        <v>0</v>
      </c>
      <c r="T882" s="149">
        <f t="shared" si="173"/>
        <v>0</v>
      </c>
      <c r="U882" s="6" t="e">
        <f t="shared" si="174"/>
        <v>#DIV/0!</v>
      </c>
      <c r="Z882">
        <f t="shared" si="175"/>
        <v>0</v>
      </c>
      <c r="AA882">
        <f t="shared" si="176"/>
        <v>0</v>
      </c>
      <c r="AB882">
        <f t="shared" si="177"/>
        <v>0</v>
      </c>
    </row>
    <row r="883" spans="1:28" x14ac:dyDescent="0.25">
      <c r="A883" s="92"/>
      <c r="C883" s="102"/>
      <c r="D883" s="6"/>
      <c r="E883" s="6"/>
      <c r="F883" s="6"/>
      <c r="G883" s="95">
        <f t="shared" si="166"/>
        <v>0</v>
      </c>
      <c r="H883" s="9"/>
      <c r="I883" s="9"/>
      <c r="J883" s="101">
        <f t="shared" si="167"/>
        <v>-43.980000000000004</v>
      </c>
      <c r="K883" s="104">
        <f t="shared" si="168"/>
        <v>-38.290092286261547</v>
      </c>
      <c r="L883" s="103">
        <f t="shared" si="169"/>
        <v>0</v>
      </c>
      <c r="M883" s="6">
        <v>881</v>
      </c>
      <c r="N883" s="105">
        <f t="shared" si="170"/>
        <v>70.879999999999981</v>
      </c>
      <c r="O883" s="105">
        <f t="shared" si="171"/>
        <v>114.85999999999999</v>
      </c>
      <c r="S883" s="145">
        <f t="shared" si="172"/>
        <v>0</v>
      </c>
      <c r="T883" s="149">
        <f t="shared" si="173"/>
        <v>0</v>
      </c>
      <c r="U883" s="6" t="e">
        <f t="shared" si="174"/>
        <v>#DIV/0!</v>
      </c>
      <c r="Z883">
        <f t="shared" si="175"/>
        <v>0</v>
      </c>
      <c r="AA883">
        <f t="shared" si="176"/>
        <v>0</v>
      </c>
      <c r="AB883">
        <f t="shared" si="177"/>
        <v>0</v>
      </c>
    </row>
    <row r="884" spans="1:28" x14ac:dyDescent="0.25">
      <c r="A884" s="92"/>
      <c r="C884" s="102"/>
      <c r="D884" s="6"/>
      <c r="E884" s="6"/>
      <c r="F884" s="6"/>
      <c r="G884" s="95">
        <f t="shared" si="166"/>
        <v>0</v>
      </c>
      <c r="H884" s="9"/>
      <c r="I884" s="9"/>
      <c r="J884" s="101">
        <f t="shared" si="167"/>
        <v>-43.980000000000004</v>
      </c>
      <c r="K884" s="104">
        <f t="shared" si="168"/>
        <v>-38.290092286261547</v>
      </c>
      <c r="L884" s="103">
        <f t="shared" si="169"/>
        <v>0</v>
      </c>
      <c r="M884" s="6">
        <v>882</v>
      </c>
      <c r="N884" s="105">
        <f t="shared" si="170"/>
        <v>70.879999999999981</v>
      </c>
      <c r="O884" s="105">
        <f t="shared" si="171"/>
        <v>114.85999999999999</v>
      </c>
      <c r="S884" s="145">
        <f t="shared" si="172"/>
        <v>0</v>
      </c>
      <c r="T884" s="149">
        <f t="shared" si="173"/>
        <v>0</v>
      </c>
      <c r="U884" s="6" t="e">
        <f t="shared" si="174"/>
        <v>#DIV/0!</v>
      </c>
      <c r="Z884">
        <f t="shared" si="175"/>
        <v>0</v>
      </c>
      <c r="AA884">
        <f t="shared" si="176"/>
        <v>0</v>
      </c>
      <c r="AB884">
        <f t="shared" si="177"/>
        <v>0</v>
      </c>
    </row>
    <row r="885" spans="1:28" x14ac:dyDescent="0.25">
      <c r="A885" s="92"/>
      <c r="C885" s="102"/>
      <c r="D885" s="6"/>
      <c r="E885" s="6"/>
      <c r="F885" s="6"/>
      <c r="G885" s="95">
        <f t="shared" si="166"/>
        <v>0</v>
      </c>
      <c r="H885" s="9"/>
      <c r="I885" s="9"/>
      <c r="J885" s="101">
        <f t="shared" si="167"/>
        <v>-43.980000000000004</v>
      </c>
      <c r="K885" s="104">
        <f t="shared" si="168"/>
        <v>-38.290092286261547</v>
      </c>
      <c r="L885" s="103">
        <f t="shared" si="169"/>
        <v>0</v>
      </c>
      <c r="M885" s="6">
        <v>883</v>
      </c>
      <c r="N885" s="105">
        <f t="shared" si="170"/>
        <v>70.879999999999981</v>
      </c>
      <c r="O885" s="105">
        <f t="shared" si="171"/>
        <v>114.85999999999999</v>
      </c>
      <c r="S885" s="145">
        <f t="shared" si="172"/>
        <v>0</v>
      </c>
      <c r="T885" s="149">
        <f t="shared" si="173"/>
        <v>0</v>
      </c>
      <c r="U885" s="6" t="e">
        <f t="shared" si="174"/>
        <v>#DIV/0!</v>
      </c>
      <c r="Z885">
        <f t="shared" si="175"/>
        <v>0</v>
      </c>
      <c r="AA885">
        <f t="shared" si="176"/>
        <v>0</v>
      </c>
      <c r="AB885">
        <f t="shared" si="177"/>
        <v>0</v>
      </c>
    </row>
    <row r="886" spans="1:28" x14ac:dyDescent="0.25">
      <c r="A886" s="92"/>
      <c r="C886" s="102"/>
      <c r="D886" s="6"/>
      <c r="E886" s="6"/>
      <c r="F886" s="6"/>
      <c r="G886" s="95">
        <f t="shared" si="166"/>
        <v>0</v>
      </c>
      <c r="H886" s="9"/>
      <c r="I886" s="9"/>
      <c r="J886" s="101">
        <f t="shared" si="167"/>
        <v>-43.980000000000004</v>
      </c>
      <c r="K886" s="104">
        <f t="shared" si="168"/>
        <v>-38.290092286261547</v>
      </c>
      <c r="L886" s="103">
        <f t="shared" si="169"/>
        <v>0</v>
      </c>
      <c r="M886" s="6">
        <v>884</v>
      </c>
      <c r="N886" s="105">
        <f t="shared" si="170"/>
        <v>70.879999999999981</v>
      </c>
      <c r="O886" s="105">
        <f t="shared" si="171"/>
        <v>114.85999999999999</v>
      </c>
      <c r="S886" s="145">
        <f t="shared" si="172"/>
        <v>0</v>
      </c>
      <c r="T886" s="149">
        <f t="shared" si="173"/>
        <v>0</v>
      </c>
      <c r="U886" s="6" t="e">
        <f t="shared" si="174"/>
        <v>#DIV/0!</v>
      </c>
      <c r="Z886">
        <f t="shared" si="175"/>
        <v>0</v>
      </c>
      <c r="AA886">
        <f t="shared" si="176"/>
        <v>0</v>
      </c>
      <c r="AB886">
        <f t="shared" si="177"/>
        <v>0</v>
      </c>
    </row>
    <row r="887" spans="1:28" x14ac:dyDescent="0.25">
      <c r="A887" s="92"/>
      <c r="C887" s="102"/>
      <c r="D887" s="6"/>
      <c r="E887" s="6"/>
      <c r="F887" s="6"/>
      <c r="G887" s="95">
        <f t="shared" si="166"/>
        <v>0</v>
      </c>
      <c r="H887" s="9"/>
      <c r="I887" s="9"/>
      <c r="J887" s="101">
        <f t="shared" si="167"/>
        <v>-43.980000000000004</v>
      </c>
      <c r="K887" s="104">
        <f t="shared" si="168"/>
        <v>-38.290092286261547</v>
      </c>
      <c r="L887" s="103">
        <f t="shared" si="169"/>
        <v>0</v>
      </c>
      <c r="M887" s="6">
        <v>885</v>
      </c>
      <c r="N887" s="105">
        <f t="shared" si="170"/>
        <v>70.879999999999981</v>
      </c>
      <c r="O887" s="105">
        <f t="shared" si="171"/>
        <v>114.85999999999999</v>
      </c>
      <c r="S887" s="145">
        <f t="shared" si="172"/>
        <v>0</v>
      </c>
      <c r="T887" s="149">
        <f t="shared" si="173"/>
        <v>0</v>
      </c>
      <c r="U887" s="6" t="e">
        <f t="shared" si="174"/>
        <v>#DIV/0!</v>
      </c>
      <c r="Z887">
        <f t="shared" si="175"/>
        <v>0</v>
      </c>
      <c r="AA887">
        <f t="shared" si="176"/>
        <v>0</v>
      </c>
      <c r="AB887">
        <f t="shared" si="177"/>
        <v>0</v>
      </c>
    </row>
    <row r="888" spans="1:28" x14ac:dyDescent="0.25">
      <c r="A888" s="92"/>
      <c r="C888" s="102"/>
      <c r="D888" s="6"/>
      <c r="E888" s="6"/>
      <c r="F888" s="6"/>
      <c r="G888" s="95">
        <f t="shared" si="166"/>
        <v>0</v>
      </c>
      <c r="H888" s="9"/>
      <c r="I888" s="9"/>
      <c r="J888" s="101">
        <f t="shared" si="167"/>
        <v>-43.980000000000004</v>
      </c>
      <c r="K888" s="104">
        <f t="shared" si="168"/>
        <v>-38.290092286261547</v>
      </c>
      <c r="L888" s="103">
        <f t="shared" si="169"/>
        <v>0</v>
      </c>
      <c r="M888" s="6">
        <v>886</v>
      </c>
      <c r="N888" s="105">
        <f t="shared" si="170"/>
        <v>70.879999999999981</v>
      </c>
      <c r="O888" s="105">
        <f t="shared" si="171"/>
        <v>114.85999999999999</v>
      </c>
      <c r="S888" s="145">
        <f t="shared" si="172"/>
        <v>0</v>
      </c>
      <c r="T888" s="149">
        <f t="shared" si="173"/>
        <v>0</v>
      </c>
      <c r="U888" s="6" t="e">
        <f t="shared" si="174"/>
        <v>#DIV/0!</v>
      </c>
      <c r="Z888">
        <f t="shared" si="175"/>
        <v>0</v>
      </c>
      <c r="AA888">
        <f t="shared" si="176"/>
        <v>0</v>
      </c>
      <c r="AB888">
        <f t="shared" si="177"/>
        <v>0</v>
      </c>
    </row>
    <row r="889" spans="1:28" x14ac:dyDescent="0.25">
      <c r="A889" s="92"/>
      <c r="C889" s="102"/>
      <c r="D889" s="6"/>
      <c r="E889" s="6"/>
      <c r="F889" s="6"/>
      <c r="G889" s="95">
        <f t="shared" si="166"/>
        <v>0</v>
      </c>
      <c r="H889" s="9"/>
      <c r="I889" s="9"/>
      <c r="J889" s="101">
        <f t="shared" si="167"/>
        <v>-43.980000000000004</v>
      </c>
      <c r="K889" s="104">
        <f t="shared" si="168"/>
        <v>-38.290092286261547</v>
      </c>
      <c r="L889" s="103">
        <f t="shared" si="169"/>
        <v>0</v>
      </c>
      <c r="M889" s="6">
        <v>887</v>
      </c>
      <c r="N889" s="105">
        <f t="shared" si="170"/>
        <v>70.879999999999981</v>
      </c>
      <c r="O889" s="105">
        <f t="shared" si="171"/>
        <v>114.85999999999999</v>
      </c>
      <c r="S889" s="145">
        <f t="shared" si="172"/>
        <v>0</v>
      </c>
      <c r="T889" s="149">
        <f t="shared" si="173"/>
        <v>0</v>
      </c>
      <c r="U889" s="6" t="e">
        <f t="shared" si="174"/>
        <v>#DIV/0!</v>
      </c>
      <c r="Z889">
        <f t="shared" si="175"/>
        <v>0</v>
      </c>
      <c r="AA889">
        <f t="shared" si="176"/>
        <v>0</v>
      </c>
      <c r="AB889">
        <f t="shared" si="177"/>
        <v>0</v>
      </c>
    </row>
    <row r="890" spans="1:28" x14ac:dyDescent="0.25">
      <c r="A890" s="92"/>
      <c r="C890" s="102"/>
      <c r="D890" s="6"/>
      <c r="E890" s="6"/>
      <c r="F890" s="6"/>
      <c r="G890" s="95">
        <f t="shared" si="166"/>
        <v>0</v>
      </c>
      <c r="H890" s="9"/>
      <c r="I890" s="9"/>
      <c r="J890" s="101">
        <f t="shared" si="167"/>
        <v>-43.980000000000004</v>
      </c>
      <c r="K890" s="104">
        <f t="shared" si="168"/>
        <v>-38.290092286261547</v>
      </c>
      <c r="L890" s="103">
        <f t="shared" si="169"/>
        <v>0</v>
      </c>
      <c r="M890" s="6">
        <v>888</v>
      </c>
      <c r="N890" s="105">
        <f t="shared" si="170"/>
        <v>70.879999999999981</v>
      </c>
      <c r="O890" s="105">
        <f t="shared" si="171"/>
        <v>114.85999999999999</v>
      </c>
      <c r="S890" s="145">
        <f t="shared" si="172"/>
        <v>0</v>
      </c>
      <c r="T890" s="149">
        <f t="shared" si="173"/>
        <v>0</v>
      </c>
      <c r="U890" s="6" t="e">
        <f t="shared" si="174"/>
        <v>#DIV/0!</v>
      </c>
      <c r="Z890">
        <f t="shared" si="175"/>
        <v>0</v>
      </c>
      <c r="AA890">
        <f t="shared" si="176"/>
        <v>0</v>
      </c>
      <c r="AB890">
        <f t="shared" si="177"/>
        <v>0</v>
      </c>
    </row>
    <row r="891" spans="1:28" x14ac:dyDescent="0.25">
      <c r="A891" s="92"/>
      <c r="C891" s="102"/>
      <c r="D891" s="6"/>
      <c r="E891" s="6"/>
      <c r="F891" s="6"/>
      <c r="G891" s="95">
        <f t="shared" si="166"/>
        <v>0</v>
      </c>
      <c r="H891" s="9"/>
      <c r="I891" s="9"/>
      <c r="J891" s="101">
        <f t="shared" si="167"/>
        <v>-43.980000000000004</v>
      </c>
      <c r="K891" s="104">
        <f t="shared" si="168"/>
        <v>-38.290092286261547</v>
      </c>
      <c r="L891" s="103">
        <f t="shared" si="169"/>
        <v>0</v>
      </c>
      <c r="M891" s="6">
        <v>889</v>
      </c>
      <c r="N891" s="105">
        <f t="shared" si="170"/>
        <v>70.879999999999981</v>
      </c>
      <c r="O891" s="105">
        <f t="shared" si="171"/>
        <v>114.85999999999999</v>
      </c>
      <c r="S891" s="145">
        <f t="shared" si="172"/>
        <v>0</v>
      </c>
      <c r="T891" s="149">
        <f t="shared" si="173"/>
        <v>0</v>
      </c>
      <c r="U891" s="6" t="e">
        <f t="shared" si="174"/>
        <v>#DIV/0!</v>
      </c>
      <c r="Z891">
        <f t="shared" si="175"/>
        <v>0</v>
      </c>
      <c r="AA891">
        <f t="shared" si="176"/>
        <v>0</v>
      </c>
      <c r="AB891">
        <f t="shared" si="177"/>
        <v>0</v>
      </c>
    </row>
    <row r="892" spans="1:28" x14ac:dyDescent="0.25">
      <c r="A892" s="92"/>
      <c r="C892" s="102"/>
      <c r="D892" s="6"/>
      <c r="E892" s="6"/>
      <c r="F892" s="6"/>
      <c r="G892" s="95">
        <f t="shared" si="166"/>
        <v>0</v>
      </c>
      <c r="H892" s="9"/>
      <c r="I892" s="9"/>
      <c r="J892" s="101">
        <f t="shared" si="167"/>
        <v>-43.980000000000004</v>
      </c>
      <c r="K892" s="104">
        <f t="shared" si="168"/>
        <v>-38.290092286261547</v>
      </c>
      <c r="L892" s="103">
        <f t="shared" si="169"/>
        <v>0</v>
      </c>
      <c r="M892" s="6">
        <v>890</v>
      </c>
      <c r="N892" s="105">
        <f t="shared" si="170"/>
        <v>70.879999999999981</v>
      </c>
      <c r="O892" s="105">
        <f t="shared" si="171"/>
        <v>114.85999999999999</v>
      </c>
      <c r="S892" s="145">
        <f t="shared" si="172"/>
        <v>0</v>
      </c>
      <c r="T892" s="149">
        <f t="shared" si="173"/>
        <v>0</v>
      </c>
      <c r="U892" s="6" t="e">
        <f t="shared" si="174"/>
        <v>#DIV/0!</v>
      </c>
      <c r="Z892">
        <f t="shared" si="175"/>
        <v>0</v>
      </c>
      <c r="AA892">
        <f t="shared" si="176"/>
        <v>0</v>
      </c>
      <c r="AB892">
        <f t="shared" si="177"/>
        <v>0</v>
      </c>
    </row>
    <row r="893" spans="1:28" x14ac:dyDescent="0.25">
      <c r="A893" s="92"/>
      <c r="C893" s="102"/>
      <c r="D893" s="6"/>
      <c r="E893" s="6"/>
      <c r="F893" s="6"/>
      <c r="G893" s="95">
        <f t="shared" ref="G893:G956" si="178">H893+I893</f>
        <v>0</v>
      </c>
      <c r="H893" s="9"/>
      <c r="I893" s="9"/>
      <c r="J893" s="101">
        <f t="shared" ref="J893:J956" si="179">J892-C893+G893</f>
        <v>-43.980000000000004</v>
      </c>
      <c r="K893" s="104">
        <f t="shared" ref="K893:K956" si="180">(N893-O893)/O893*100</f>
        <v>-38.290092286261547</v>
      </c>
      <c r="L893" s="103">
        <f t="shared" ref="L893:L956" si="181">SUM(C794:C893)/100</f>
        <v>0</v>
      </c>
      <c r="M893" s="6">
        <v>891</v>
      </c>
      <c r="N893" s="105">
        <f t="shared" ref="N893:N956" si="182">N892+G893</f>
        <v>70.879999999999981</v>
      </c>
      <c r="O893" s="105">
        <f t="shared" ref="O893:O956" si="183">O892+C893</f>
        <v>114.85999999999999</v>
      </c>
      <c r="S893" s="145">
        <f t="shared" ref="S893:S956" si="184">D893-R893</f>
        <v>0</v>
      </c>
      <c r="T893" s="149">
        <f t="shared" ref="T893:T956" si="185">IF(S893&gt;0,S893/E893*100,0)</f>
        <v>0</v>
      </c>
      <c r="U893" s="6" t="e">
        <f t="shared" ref="U893:U956" si="186">D893/E893*100</f>
        <v>#DIV/0!</v>
      </c>
      <c r="Z893">
        <f t="shared" si="175"/>
        <v>0</v>
      </c>
      <c r="AA893">
        <f t="shared" si="176"/>
        <v>0</v>
      </c>
      <c r="AB893">
        <f t="shared" si="177"/>
        <v>0</v>
      </c>
    </row>
    <row r="894" spans="1:28" x14ac:dyDescent="0.25">
      <c r="A894" s="92"/>
      <c r="C894" s="102"/>
      <c r="D894" s="6"/>
      <c r="E894" s="6"/>
      <c r="F894" s="6"/>
      <c r="G894" s="95">
        <f t="shared" si="178"/>
        <v>0</v>
      </c>
      <c r="H894" s="9"/>
      <c r="I894" s="9"/>
      <c r="J894" s="101">
        <f t="shared" si="179"/>
        <v>-43.980000000000004</v>
      </c>
      <c r="K894" s="104">
        <f t="shared" si="180"/>
        <v>-38.290092286261547</v>
      </c>
      <c r="L894" s="103">
        <f t="shared" si="181"/>
        <v>0</v>
      </c>
      <c r="M894" s="6">
        <v>892</v>
      </c>
      <c r="N894" s="105">
        <f t="shared" si="182"/>
        <v>70.879999999999981</v>
      </c>
      <c r="O894" s="105">
        <f t="shared" si="183"/>
        <v>114.85999999999999</v>
      </c>
      <c r="S894" s="145">
        <f t="shared" si="184"/>
        <v>0</v>
      </c>
      <c r="T894" s="149">
        <f t="shared" si="185"/>
        <v>0</v>
      </c>
      <c r="U894" s="6" t="e">
        <f t="shared" si="186"/>
        <v>#DIV/0!</v>
      </c>
      <c r="Z894">
        <f t="shared" si="175"/>
        <v>0</v>
      </c>
      <c r="AA894">
        <f t="shared" si="176"/>
        <v>0</v>
      </c>
      <c r="AB894">
        <f t="shared" si="177"/>
        <v>0</v>
      </c>
    </row>
    <row r="895" spans="1:28" x14ac:dyDescent="0.25">
      <c r="A895" s="92"/>
      <c r="C895" s="102"/>
      <c r="D895" s="6"/>
      <c r="E895" s="6"/>
      <c r="F895" s="6"/>
      <c r="G895" s="95">
        <f t="shared" si="178"/>
        <v>0</v>
      </c>
      <c r="H895" s="9"/>
      <c r="I895" s="9"/>
      <c r="J895" s="101">
        <f t="shared" si="179"/>
        <v>-43.980000000000004</v>
      </c>
      <c r="K895" s="104">
        <f t="shared" si="180"/>
        <v>-38.290092286261547</v>
      </c>
      <c r="L895" s="103">
        <f t="shared" si="181"/>
        <v>0</v>
      </c>
      <c r="M895" s="6">
        <v>893</v>
      </c>
      <c r="N895" s="105">
        <f t="shared" si="182"/>
        <v>70.879999999999981</v>
      </c>
      <c r="O895" s="105">
        <f t="shared" si="183"/>
        <v>114.85999999999999</v>
      </c>
      <c r="S895" s="145">
        <f t="shared" si="184"/>
        <v>0</v>
      </c>
      <c r="T895" s="149">
        <f t="shared" si="185"/>
        <v>0</v>
      </c>
      <c r="U895" s="6" t="e">
        <f t="shared" si="186"/>
        <v>#DIV/0!</v>
      </c>
      <c r="Z895">
        <f t="shared" si="175"/>
        <v>0</v>
      </c>
      <c r="AA895">
        <f t="shared" si="176"/>
        <v>0</v>
      </c>
      <c r="AB895">
        <f t="shared" si="177"/>
        <v>0</v>
      </c>
    </row>
    <row r="896" spans="1:28" x14ac:dyDescent="0.25">
      <c r="A896" s="92"/>
      <c r="C896" s="102"/>
      <c r="D896" s="6"/>
      <c r="E896" s="6"/>
      <c r="F896" s="6"/>
      <c r="G896" s="95">
        <f t="shared" si="178"/>
        <v>0</v>
      </c>
      <c r="H896" s="9"/>
      <c r="I896" s="9"/>
      <c r="J896" s="101">
        <f t="shared" si="179"/>
        <v>-43.980000000000004</v>
      </c>
      <c r="K896" s="104">
        <f t="shared" si="180"/>
        <v>-38.290092286261547</v>
      </c>
      <c r="L896" s="103">
        <f t="shared" si="181"/>
        <v>0</v>
      </c>
      <c r="M896" s="6">
        <v>894</v>
      </c>
      <c r="N896" s="105">
        <f t="shared" si="182"/>
        <v>70.879999999999981</v>
      </c>
      <c r="O896" s="105">
        <f t="shared" si="183"/>
        <v>114.85999999999999</v>
      </c>
      <c r="S896" s="145">
        <f t="shared" si="184"/>
        <v>0</v>
      </c>
      <c r="T896" s="149">
        <f t="shared" si="185"/>
        <v>0</v>
      </c>
      <c r="U896" s="6" t="e">
        <f t="shared" si="186"/>
        <v>#DIV/0!</v>
      </c>
      <c r="Z896">
        <f t="shared" si="175"/>
        <v>0</v>
      </c>
      <c r="AA896">
        <f t="shared" si="176"/>
        <v>0</v>
      </c>
      <c r="AB896">
        <f t="shared" si="177"/>
        <v>0</v>
      </c>
    </row>
    <row r="897" spans="1:28" x14ac:dyDescent="0.25">
      <c r="A897" s="92"/>
      <c r="C897" s="102"/>
      <c r="D897" s="6"/>
      <c r="E897" s="6"/>
      <c r="F897" s="6"/>
      <c r="G897" s="95">
        <f t="shared" si="178"/>
        <v>0</v>
      </c>
      <c r="H897" s="9"/>
      <c r="I897" s="9"/>
      <c r="J897" s="101">
        <f t="shared" si="179"/>
        <v>-43.980000000000004</v>
      </c>
      <c r="K897" s="104">
        <f t="shared" si="180"/>
        <v>-38.290092286261547</v>
      </c>
      <c r="L897" s="103">
        <f t="shared" si="181"/>
        <v>0</v>
      </c>
      <c r="M897" s="6">
        <v>895</v>
      </c>
      <c r="N897" s="105">
        <f t="shared" si="182"/>
        <v>70.879999999999981</v>
      </c>
      <c r="O897" s="105">
        <f t="shared" si="183"/>
        <v>114.85999999999999</v>
      </c>
      <c r="S897" s="145">
        <f t="shared" si="184"/>
        <v>0</v>
      </c>
      <c r="T897" s="149">
        <f t="shared" si="185"/>
        <v>0</v>
      </c>
      <c r="U897" s="6" t="e">
        <f t="shared" si="186"/>
        <v>#DIV/0!</v>
      </c>
      <c r="Z897">
        <f t="shared" si="175"/>
        <v>0</v>
      </c>
      <c r="AA897">
        <f t="shared" si="176"/>
        <v>0</v>
      </c>
      <c r="AB897">
        <f t="shared" si="177"/>
        <v>0</v>
      </c>
    </row>
    <row r="898" spans="1:28" x14ac:dyDescent="0.25">
      <c r="A898" s="92"/>
      <c r="C898" s="102"/>
      <c r="D898" s="6"/>
      <c r="E898" s="6"/>
      <c r="F898" s="6"/>
      <c r="G898" s="95">
        <f t="shared" si="178"/>
        <v>0</v>
      </c>
      <c r="H898" s="9"/>
      <c r="I898" s="9"/>
      <c r="J898" s="101">
        <f t="shared" si="179"/>
        <v>-43.980000000000004</v>
      </c>
      <c r="K898" s="104">
        <f t="shared" si="180"/>
        <v>-38.290092286261547</v>
      </c>
      <c r="L898" s="103">
        <f t="shared" si="181"/>
        <v>0</v>
      </c>
      <c r="M898" s="6">
        <v>896</v>
      </c>
      <c r="N898" s="105">
        <f t="shared" si="182"/>
        <v>70.879999999999981</v>
      </c>
      <c r="O898" s="105">
        <f t="shared" si="183"/>
        <v>114.85999999999999</v>
      </c>
      <c r="S898" s="145">
        <f t="shared" si="184"/>
        <v>0</v>
      </c>
      <c r="T898" s="149">
        <f t="shared" si="185"/>
        <v>0</v>
      </c>
      <c r="U898" s="6" t="e">
        <f t="shared" si="186"/>
        <v>#DIV/0!</v>
      </c>
      <c r="Z898">
        <f t="shared" si="175"/>
        <v>0</v>
      </c>
      <c r="AA898">
        <f t="shared" si="176"/>
        <v>0</v>
      </c>
      <c r="AB898">
        <f t="shared" si="177"/>
        <v>0</v>
      </c>
    </row>
    <row r="899" spans="1:28" x14ac:dyDescent="0.25">
      <c r="A899" s="92"/>
      <c r="C899" s="102"/>
      <c r="D899" s="6"/>
      <c r="E899" s="6"/>
      <c r="F899" s="6"/>
      <c r="G899" s="95">
        <f t="shared" si="178"/>
        <v>0</v>
      </c>
      <c r="H899" s="9"/>
      <c r="I899" s="9"/>
      <c r="J899" s="101">
        <f t="shared" si="179"/>
        <v>-43.980000000000004</v>
      </c>
      <c r="K899" s="104">
        <f t="shared" si="180"/>
        <v>-38.290092286261547</v>
      </c>
      <c r="L899" s="103">
        <f t="shared" si="181"/>
        <v>0</v>
      </c>
      <c r="M899" s="6">
        <v>897</v>
      </c>
      <c r="N899" s="105">
        <f t="shared" si="182"/>
        <v>70.879999999999981</v>
      </c>
      <c r="O899" s="105">
        <f t="shared" si="183"/>
        <v>114.85999999999999</v>
      </c>
      <c r="S899" s="145">
        <f t="shared" si="184"/>
        <v>0</v>
      </c>
      <c r="T899" s="149">
        <f t="shared" si="185"/>
        <v>0</v>
      </c>
      <c r="U899" s="6" t="e">
        <f t="shared" si="186"/>
        <v>#DIV/0!</v>
      </c>
      <c r="Z899">
        <f t="shared" si="175"/>
        <v>0</v>
      </c>
      <c r="AA899">
        <f t="shared" si="176"/>
        <v>0</v>
      </c>
      <c r="AB899">
        <f t="shared" si="177"/>
        <v>0</v>
      </c>
    </row>
    <row r="900" spans="1:28" x14ac:dyDescent="0.25">
      <c r="A900" s="92"/>
      <c r="C900" s="102"/>
      <c r="D900" s="6"/>
      <c r="E900" s="6"/>
      <c r="F900" s="6"/>
      <c r="G900" s="95">
        <f t="shared" si="178"/>
        <v>0</v>
      </c>
      <c r="H900" s="9"/>
      <c r="I900" s="9"/>
      <c r="J900" s="101">
        <f t="shared" si="179"/>
        <v>-43.980000000000004</v>
      </c>
      <c r="K900" s="104">
        <f t="shared" si="180"/>
        <v>-38.290092286261547</v>
      </c>
      <c r="L900" s="103">
        <f t="shared" si="181"/>
        <v>0</v>
      </c>
      <c r="M900" s="6">
        <v>898</v>
      </c>
      <c r="N900" s="105">
        <f t="shared" si="182"/>
        <v>70.879999999999981</v>
      </c>
      <c r="O900" s="105">
        <f t="shared" si="183"/>
        <v>114.85999999999999</v>
      </c>
      <c r="S900" s="145">
        <f t="shared" si="184"/>
        <v>0</v>
      </c>
      <c r="T900" s="149">
        <f t="shared" si="185"/>
        <v>0</v>
      </c>
      <c r="U900" s="6" t="e">
        <f t="shared" si="186"/>
        <v>#DIV/0!</v>
      </c>
      <c r="Z900">
        <f t="shared" si="175"/>
        <v>0</v>
      </c>
      <c r="AA900">
        <f t="shared" si="176"/>
        <v>0</v>
      </c>
      <c r="AB900">
        <f t="shared" si="177"/>
        <v>0</v>
      </c>
    </row>
    <row r="901" spans="1:28" x14ac:dyDescent="0.25">
      <c r="A901" s="92"/>
      <c r="C901" s="102"/>
      <c r="D901" s="6"/>
      <c r="E901" s="6"/>
      <c r="F901" s="6"/>
      <c r="G901" s="95">
        <f t="shared" si="178"/>
        <v>0</v>
      </c>
      <c r="H901" s="9"/>
      <c r="I901" s="9"/>
      <c r="J901" s="101">
        <f t="shared" si="179"/>
        <v>-43.980000000000004</v>
      </c>
      <c r="K901" s="104">
        <f t="shared" si="180"/>
        <v>-38.290092286261547</v>
      </c>
      <c r="L901" s="103">
        <f t="shared" si="181"/>
        <v>0</v>
      </c>
      <c r="M901" s="6">
        <v>899</v>
      </c>
      <c r="N901" s="105">
        <f t="shared" si="182"/>
        <v>70.879999999999981</v>
      </c>
      <c r="O901" s="105">
        <f t="shared" si="183"/>
        <v>114.85999999999999</v>
      </c>
      <c r="S901" s="145">
        <f t="shared" si="184"/>
        <v>0</v>
      </c>
      <c r="T901" s="149">
        <f t="shared" si="185"/>
        <v>0</v>
      </c>
      <c r="U901" s="6" t="e">
        <f t="shared" si="186"/>
        <v>#DIV/0!</v>
      </c>
      <c r="Z901">
        <f t="shared" si="175"/>
        <v>0</v>
      </c>
      <c r="AA901">
        <f t="shared" si="176"/>
        <v>0</v>
      </c>
      <c r="AB901">
        <f t="shared" si="177"/>
        <v>0</v>
      </c>
    </row>
    <row r="902" spans="1:28" x14ac:dyDescent="0.25">
      <c r="A902" s="92"/>
      <c r="C902" s="102"/>
      <c r="D902" s="6"/>
      <c r="E902" s="6"/>
      <c r="F902" s="6"/>
      <c r="G902" s="95">
        <f t="shared" si="178"/>
        <v>0</v>
      </c>
      <c r="H902" s="9"/>
      <c r="I902" s="9"/>
      <c r="J902" s="101">
        <f t="shared" si="179"/>
        <v>-43.980000000000004</v>
      </c>
      <c r="K902" s="104">
        <f t="shared" si="180"/>
        <v>-38.290092286261547</v>
      </c>
      <c r="L902" s="103">
        <f t="shared" si="181"/>
        <v>0</v>
      </c>
      <c r="M902" s="6">
        <v>900</v>
      </c>
      <c r="N902" s="105">
        <f t="shared" si="182"/>
        <v>70.879999999999981</v>
      </c>
      <c r="O902" s="105">
        <f t="shared" si="183"/>
        <v>114.85999999999999</v>
      </c>
      <c r="S902" s="145">
        <f t="shared" si="184"/>
        <v>0</v>
      </c>
      <c r="T902" s="149">
        <f t="shared" si="185"/>
        <v>0</v>
      </c>
      <c r="U902" s="6" t="e">
        <f t="shared" si="186"/>
        <v>#DIV/0!</v>
      </c>
      <c r="Z902">
        <f t="shared" si="175"/>
        <v>0</v>
      </c>
      <c r="AA902">
        <f t="shared" si="176"/>
        <v>0</v>
      </c>
      <c r="AB902">
        <f t="shared" si="177"/>
        <v>0</v>
      </c>
    </row>
    <row r="903" spans="1:28" x14ac:dyDescent="0.25">
      <c r="A903" s="92"/>
      <c r="C903" s="102"/>
      <c r="D903" s="6"/>
      <c r="E903" s="6"/>
      <c r="F903" s="6"/>
      <c r="G903" s="95">
        <f t="shared" si="178"/>
        <v>0</v>
      </c>
      <c r="H903" s="9"/>
      <c r="I903" s="9"/>
      <c r="J903" s="101">
        <f t="shared" si="179"/>
        <v>-43.980000000000004</v>
      </c>
      <c r="K903" s="104">
        <f t="shared" si="180"/>
        <v>-38.290092286261547</v>
      </c>
      <c r="L903" s="103">
        <f t="shared" si="181"/>
        <v>0</v>
      </c>
      <c r="M903" s="6">
        <v>901</v>
      </c>
      <c r="N903" s="105">
        <f t="shared" si="182"/>
        <v>70.879999999999981</v>
      </c>
      <c r="O903" s="105">
        <f t="shared" si="183"/>
        <v>114.85999999999999</v>
      </c>
      <c r="S903" s="145">
        <f t="shared" si="184"/>
        <v>0</v>
      </c>
      <c r="T903" s="149">
        <f t="shared" si="185"/>
        <v>0</v>
      </c>
      <c r="U903" s="6" t="e">
        <f t="shared" si="186"/>
        <v>#DIV/0!</v>
      </c>
      <c r="Z903">
        <f t="shared" si="175"/>
        <v>0</v>
      </c>
      <c r="AA903">
        <f t="shared" si="176"/>
        <v>0</v>
      </c>
      <c r="AB903">
        <f t="shared" si="177"/>
        <v>0</v>
      </c>
    </row>
    <row r="904" spans="1:28" x14ac:dyDescent="0.25">
      <c r="A904" s="92"/>
      <c r="C904" s="102"/>
      <c r="D904" s="6"/>
      <c r="E904" s="6"/>
      <c r="F904" s="6"/>
      <c r="G904" s="95">
        <f t="shared" si="178"/>
        <v>0</v>
      </c>
      <c r="H904" s="9"/>
      <c r="I904" s="9"/>
      <c r="J904" s="101">
        <f t="shared" si="179"/>
        <v>-43.980000000000004</v>
      </c>
      <c r="K904" s="104">
        <f t="shared" si="180"/>
        <v>-38.290092286261547</v>
      </c>
      <c r="L904" s="103">
        <f t="shared" si="181"/>
        <v>0</v>
      </c>
      <c r="M904" s="6">
        <v>902</v>
      </c>
      <c r="N904" s="105">
        <f t="shared" si="182"/>
        <v>70.879999999999981</v>
      </c>
      <c r="O904" s="105">
        <f t="shared" si="183"/>
        <v>114.85999999999999</v>
      </c>
      <c r="S904" s="145">
        <f t="shared" si="184"/>
        <v>0</v>
      </c>
      <c r="T904" s="149">
        <f t="shared" si="185"/>
        <v>0</v>
      </c>
      <c r="U904" s="6" t="e">
        <f t="shared" si="186"/>
        <v>#DIV/0!</v>
      </c>
      <c r="Z904">
        <f t="shared" si="175"/>
        <v>0</v>
      </c>
      <c r="AA904">
        <f t="shared" si="176"/>
        <v>0</v>
      </c>
      <c r="AB904">
        <f t="shared" si="177"/>
        <v>0</v>
      </c>
    </row>
    <row r="905" spans="1:28" x14ac:dyDescent="0.25">
      <c r="A905" s="92"/>
      <c r="C905" s="102"/>
      <c r="D905" s="6"/>
      <c r="E905" s="6"/>
      <c r="F905" s="6"/>
      <c r="G905" s="95">
        <f t="shared" si="178"/>
        <v>0</v>
      </c>
      <c r="H905" s="9"/>
      <c r="I905" s="9"/>
      <c r="J905" s="101">
        <f t="shared" si="179"/>
        <v>-43.980000000000004</v>
      </c>
      <c r="K905" s="104">
        <f t="shared" si="180"/>
        <v>-38.290092286261547</v>
      </c>
      <c r="L905" s="103">
        <f t="shared" si="181"/>
        <v>0</v>
      </c>
      <c r="M905" s="6">
        <v>903</v>
      </c>
      <c r="N905" s="105">
        <f t="shared" si="182"/>
        <v>70.879999999999981</v>
      </c>
      <c r="O905" s="105">
        <f t="shared" si="183"/>
        <v>114.85999999999999</v>
      </c>
      <c r="S905" s="145">
        <f t="shared" si="184"/>
        <v>0</v>
      </c>
      <c r="T905" s="149">
        <f t="shared" si="185"/>
        <v>0</v>
      </c>
      <c r="U905" s="6" t="e">
        <f t="shared" si="186"/>
        <v>#DIV/0!</v>
      </c>
      <c r="Z905">
        <f t="shared" si="175"/>
        <v>0</v>
      </c>
      <c r="AA905">
        <f t="shared" si="176"/>
        <v>0</v>
      </c>
      <c r="AB905">
        <f t="shared" si="177"/>
        <v>0</v>
      </c>
    </row>
    <row r="906" spans="1:28" x14ac:dyDescent="0.25">
      <c r="A906" s="92"/>
      <c r="C906" s="102"/>
      <c r="D906" s="6"/>
      <c r="E906" s="6"/>
      <c r="F906" s="6"/>
      <c r="G906" s="95">
        <f t="shared" si="178"/>
        <v>0</v>
      </c>
      <c r="H906" s="9"/>
      <c r="I906" s="9"/>
      <c r="J906" s="101">
        <f t="shared" si="179"/>
        <v>-43.980000000000004</v>
      </c>
      <c r="K906" s="104">
        <f t="shared" si="180"/>
        <v>-38.290092286261547</v>
      </c>
      <c r="L906" s="103">
        <f t="shared" si="181"/>
        <v>0</v>
      </c>
      <c r="M906" s="6">
        <v>904</v>
      </c>
      <c r="N906" s="105">
        <f t="shared" si="182"/>
        <v>70.879999999999981</v>
      </c>
      <c r="O906" s="105">
        <f t="shared" si="183"/>
        <v>114.85999999999999</v>
      </c>
      <c r="S906" s="145">
        <f t="shared" si="184"/>
        <v>0</v>
      </c>
      <c r="T906" s="149">
        <f t="shared" si="185"/>
        <v>0</v>
      </c>
      <c r="U906" s="6" t="e">
        <f t="shared" si="186"/>
        <v>#DIV/0!</v>
      </c>
      <c r="Z906">
        <f t="shared" si="175"/>
        <v>0</v>
      </c>
      <c r="AA906">
        <f t="shared" si="176"/>
        <v>0</v>
      </c>
      <c r="AB906">
        <f t="shared" si="177"/>
        <v>0</v>
      </c>
    </row>
    <row r="907" spans="1:28" x14ac:dyDescent="0.25">
      <c r="A907" s="92"/>
      <c r="C907" s="102"/>
      <c r="D907" s="6"/>
      <c r="E907" s="6"/>
      <c r="F907" s="6"/>
      <c r="G907" s="95">
        <f t="shared" si="178"/>
        <v>0</v>
      </c>
      <c r="H907" s="9"/>
      <c r="I907" s="9"/>
      <c r="J907" s="101">
        <f t="shared" si="179"/>
        <v>-43.980000000000004</v>
      </c>
      <c r="K907" s="104">
        <f t="shared" si="180"/>
        <v>-38.290092286261547</v>
      </c>
      <c r="L907" s="103">
        <f t="shared" si="181"/>
        <v>0</v>
      </c>
      <c r="M907" s="6">
        <v>905</v>
      </c>
      <c r="N907" s="105">
        <f t="shared" si="182"/>
        <v>70.879999999999981</v>
      </c>
      <c r="O907" s="105">
        <f t="shared" si="183"/>
        <v>114.85999999999999</v>
      </c>
      <c r="S907" s="145">
        <f t="shared" si="184"/>
        <v>0</v>
      </c>
      <c r="T907" s="149">
        <f t="shared" si="185"/>
        <v>0</v>
      </c>
      <c r="U907" s="6" t="e">
        <f t="shared" si="186"/>
        <v>#DIV/0!</v>
      </c>
      <c r="Z907">
        <f t="shared" si="175"/>
        <v>0</v>
      </c>
      <c r="AA907">
        <f t="shared" si="176"/>
        <v>0</v>
      </c>
      <c r="AB907">
        <f t="shared" si="177"/>
        <v>0</v>
      </c>
    </row>
    <row r="908" spans="1:28" x14ac:dyDescent="0.25">
      <c r="A908" s="92"/>
      <c r="C908" s="102"/>
      <c r="D908" s="6"/>
      <c r="E908" s="6"/>
      <c r="F908" s="6"/>
      <c r="G908" s="95">
        <f t="shared" si="178"/>
        <v>0</v>
      </c>
      <c r="H908" s="9"/>
      <c r="I908" s="9"/>
      <c r="J908" s="101">
        <f t="shared" si="179"/>
        <v>-43.980000000000004</v>
      </c>
      <c r="K908" s="104">
        <f t="shared" si="180"/>
        <v>-38.290092286261547</v>
      </c>
      <c r="L908" s="103">
        <f t="shared" si="181"/>
        <v>0</v>
      </c>
      <c r="M908" s="6">
        <v>906</v>
      </c>
      <c r="N908" s="105">
        <f t="shared" si="182"/>
        <v>70.879999999999981</v>
      </c>
      <c r="O908" s="105">
        <f t="shared" si="183"/>
        <v>114.85999999999999</v>
      </c>
      <c r="S908" s="145">
        <f t="shared" si="184"/>
        <v>0</v>
      </c>
      <c r="T908" s="149">
        <f t="shared" si="185"/>
        <v>0</v>
      </c>
      <c r="U908" s="6" t="e">
        <f t="shared" si="186"/>
        <v>#DIV/0!</v>
      </c>
      <c r="Z908">
        <f t="shared" si="175"/>
        <v>0</v>
      </c>
      <c r="AA908">
        <f t="shared" si="176"/>
        <v>0</v>
      </c>
      <c r="AB908">
        <f t="shared" si="177"/>
        <v>0</v>
      </c>
    </row>
    <row r="909" spans="1:28" x14ac:dyDescent="0.25">
      <c r="A909" s="92"/>
      <c r="C909" s="102"/>
      <c r="D909" s="6"/>
      <c r="E909" s="6"/>
      <c r="F909" s="6"/>
      <c r="G909" s="95">
        <f t="shared" si="178"/>
        <v>0</v>
      </c>
      <c r="H909" s="9"/>
      <c r="I909" s="9"/>
      <c r="J909" s="101">
        <f t="shared" si="179"/>
        <v>-43.980000000000004</v>
      </c>
      <c r="K909" s="104">
        <f t="shared" si="180"/>
        <v>-38.290092286261547</v>
      </c>
      <c r="L909" s="103">
        <f t="shared" si="181"/>
        <v>0</v>
      </c>
      <c r="M909" s="6">
        <v>907</v>
      </c>
      <c r="N909" s="105">
        <f t="shared" si="182"/>
        <v>70.879999999999981</v>
      </c>
      <c r="O909" s="105">
        <f t="shared" si="183"/>
        <v>114.85999999999999</v>
      </c>
      <c r="S909" s="145">
        <f t="shared" si="184"/>
        <v>0</v>
      </c>
      <c r="T909" s="149">
        <f t="shared" si="185"/>
        <v>0</v>
      </c>
      <c r="U909" s="6" t="e">
        <f t="shared" si="186"/>
        <v>#DIV/0!</v>
      </c>
      <c r="Z909">
        <f t="shared" si="175"/>
        <v>0</v>
      </c>
      <c r="AA909">
        <f t="shared" si="176"/>
        <v>0</v>
      </c>
      <c r="AB909">
        <f t="shared" si="177"/>
        <v>0</v>
      </c>
    </row>
    <row r="910" spans="1:28" x14ac:dyDescent="0.25">
      <c r="A910" s="92"/>
      <c r="C910" s="102"/>
      <c r="D910" s="6"/>
      <c r="E910" s="6"/>
      <c r="F910" s="6"/>
      <c r="G910" s="95">
        <f t="shared" si="178"/>
        <v>0</v>
      </c>
      <c r="H910" s="9"/>
      <c r="I910" s="9"/>
      <c r="J910" s="101">
        <f t="shared" si="179"/>
        <v>-43.980000000000004</v>
      </c>
      <c r="K910" s="104">
        <f t="shared" si="180"/>
        <v>-38.290092286261547</v>
      </c>
      <c r="L910" s="103">
        <f t="shared" si="181"/>
        <v>0</v>
      </c>
      <c r="M910" s="6">
        <v>908</v>
      </c>
      <c r="N910" s="105">
        <f t="shared" si="182"/>
        <v>70.879999999999981</v>
      </c>
      <c r="O910" s="105">
        <f t="shared" si="183"/>
        <v>114.85999999999999</v>
      </c>
      <c r="S910" s="145">
        <f t="shared" si="184"/>
        <v>0</v>
      </c>
      <c r="T910" s="149">
        <f t="shared" si="185"/>
        <v>0</v>
      </c>
      <c r="U910" s="6" t="e">
        <f t="shared" si="186"/>
        <v>#DIV/0!</v>
      </c>
      <c r="Z910">
        <f t="shared" si="175"/>
        <v>0</v>
      </c>
      <c r="AA910">
        <f t="shared" si="176"/>
        <v>0</v>
      </c>
      <c r="AB910">
        <f t="shared" si="177"/>
        <v>0</v>
      </c>
    </row>
    <row r="911" spans="1:28" x14ac:dyDescent="0.25">
      <c r="A911" s="92"/>
      <c r="C911" s="102"/>
      <c r="D911" s="6"/>
      <c r="E911" s="6"/>
      <c r="F911" s="6"/>
      <c r="G911" s="95">
        <f t="shared" si="178"/>
        <v>0</v>
      </c>
      <c r="H911" s="9"/>
      <c r="I911" s="9"/>
      <c r="J911" s="101">
        <f t="shared" si="179"/>
        <v>-43.980000000000004</v>
      </c>
      <c r="K911" s="104">
        <f t="shared" si="180"/>
        <v>-38.290092286261547</v>
      </c>
      <c r="L911" s="103">
        <f t="shared" si="181"/>
        <v>0</v>
      </c>
      <c r="M911" s="6">
        <v>909</v>
      </c>
      <c r="N911" s="105">
        <f t="shared" si="182"/>
        <v>70.879999999999981</v>
      </c>
      <c r="O911" s="105">
        <f t="shared" si="183"/>
        <v>114.85999999999999</v>
      </c>
      <c r="S911" s="145">
        <f t="shared" si="184"/>
        <v>0</v>
      </c>
      <c r="T911" s="149">
        <f t="shared" si="185"/>
        <v>0</v>
      </c>
      <c r="U911" s="6" t="e">
        <f t="shared" si="186"/>
        <v>#DIV/0!</v>
      </c>
      <c r="Z911">
        <f t="shared" si="175"/>
        <v>0</v>
      </c>
      <c r="AA911">
        <f t="shared" si="176"/>
        <v>0</v>
      </c>
      <c r="AB911">
        <f t="shared" si="177"/>
        <v>0</v>
      </c>
    </row>
    <row r="912" spans="1:28" x14ac:dyDescent="0.25">
      <c r="A912" s="92"/>
      <c r="C912" s="102"/>
      <c r="D912" s="6"/>
      <c r="E912" s="6"/>
      <c r="F912" s="6"/>
      <c r="G912" s="95">
        <f t="shared" si="178"/>
        <v>0</v>
      </c>
      <c r="H912" s="9"/>
      <c r="I912" s="9"/>
      <c r="J912" s="101">
        <f t="shared" si="179"/>
        <v>-43.980000000000004</v>
      </c>
      <c r="K912" s="104">
        <f t="shared" si="180"/>
        <v>-38.290092286261547</v>
      </c>
      <c r="L912" s="103">
        <f t="shared" si="181"/>
        <v>0</v>
      </c>
      <c r="M912" s="6">
        <v>910</v>
      </c>
      <c r="N912" s="105">
        <f t="shared" si="182"/>
        <v>70.879999999999981</v>
      </c>
      <c r="O912" s="105">
        <f t="shared" si="183"/>
        <v>114.85999999999999</v>
      </c>
      <c r="S912" s="145">
        <f t="shared" si="184"/>
        <v>0</v>
      </c>
      <c r="T912" s="149">
        <f t="shared" si="185"/>
        <v>0</v>
      </c>
      <c r="U912" s="6" t="e">
        <f t="shared" si="186"/>
        <v>#DIV/0!</v>
      </c>
      <c r="Z912">
        <f t="shared" si="175"/>
        <v>0</v>
      </c>
      <c r="AA912">
        <f t="shared" si="176"/>
        <v>0</v>
      </c>
      <c r="AB912">
        <f t="shared" si="177"/>
        <v>0</v>
      </c>
    </row>
    <row r="913" spans="1:28" x14ac:dyDescent="0.25">
      <c r="A913" s="92"/>
      <c r="C913" s="102"/>
      <c r="D913" s="6"/>
      <c r="E913" s="6"/>
      <c r="F913" s="6"/>
      <c r="G913" s="95">
        <f t="shared" si="178"/>
        <v>0</v>
      </c>
      <c r="H913" s="9"/>
      <c r="I913" s="9"/>
      <c r="J913" s="101">
        <f t="shared" si="179"/>
        <v>-43.980000000000004</v>
      </c>
      <c r="K913" s="104">
        <f t="shared" si="180"/>
        <v>-38.290092286261547</v>
      </c>
      <c r="L913" s="103">
        <f t="shared" si="181"/>
        <v>0</v>
      </c>
      <c r="M913" s="6">
        <v>911</v>
      </c>
      <c r="N913" s="105">
        <f t="shared" si="182"/>
        <v>70.879999999999981</v>
      </c>
      <c r="O913" s="105">
        <f t="shared" si="183"/>
        <v>114.85999999999999</v>
      </c>
      <c r="S913" s="145">
        <f t="shared" si="184"/>
        <v>0</v>
      </c>
      <c r="T913" s="149">
        <f t="shared" si="185"/>
        <v>0</v>
      </c>
      <c r="U913" s="6" t="e">
        <f t="shared" si="186"/>
        <v>#DIV/0!</v>
      </c>
      <c r="Z913">
        <f t="shared" si="175"/>
        <v>0</v>
      </c>
      <c r="AA913">
        <f t="shared" si="176"/>
        <v>0</v>
      </c>
      <c r="AB913">
        <f t="shared" si="177"/>
        <v>0</v>
      </c>
    </row>
    <row r="914" spans="1:28" x14ac:dyDescent="0.25">
      <c r="A914" s="92"/>
      <c r="C914" s="102"/>
      <c r="D914" s="6"/>
      <c r="E914" s="6"/>
      <c r="F914" s="6"/>
      <c r="G914" s="95">
        <f t="shared" si="178"/>
        <v>0</v>
      </c>
      <c r="H914" s="9"/>
      <c r="I914" s="9"/>
      <c r="J914" s="101">
        <f t="shared" si="179"/>
        <v>-43.980000000000004</v>
      </c>
      <c r="K914" s="104">
        <f t="shared" si="180"/>
        <v>-38.290092286261547</v>
      </c>
      <c r="L914" s="103">
        <f t="shared" si="181"/>
        <v>0</v>
      </c>
      <c r="M914" s="6">
        <v>912</v>
      </c>
      <c r="N914" s="105">
        <f t="shared" si="182"/>
        <v>70.879999999999981</v>
      </c>
      <c r="O914" s="105">
        <f t="shared" si="183"/>
        <v>114.85999999999999</v>
      </c>
      <c r="S914" s="145">
        <f t="shared" si="184"/>
        <v>0</v>
      </c>
      <c r="T914" s="149">
        <f t="shared" si="185"/>
        <v>0</v>
      </c>
      <c r="U914" s="6" t="e">
        <f t="shared" si="186"/>
        <v>#DIV/0!</v>
      </c>
      <c r="Z914">
        <f t="shared" si="175"/>
        <v>0</v>
      </c>
      <c r="AA914">
        <f t="shared" si="176"/>
        <v>0</v>
      </c>
      <c r="AB914">
        <f t="shared" si="177"/>
        <v>0</v>
      </c>
    </row>
    <row r="915" spans="1:28" x14ac:dyDescent="0.25">
      <c r="A915" s="92"/>
      <c r="C915" s="102"/>
      <c r="D915" s="6"/>
      <c r="E915" s="6"/>
      <c r="F915" s="6"/>
      <c r="G915" s="95">
        <f t="shared" si="178"/>
        <v>0</v>
      </c>
      <c r="H915" s="9"/>
      <c r="I915" s="9"/>
      <c r="J915" s="101">
        <f t="shared" si="179"/>
        <v>-43.980000000000004</v>
      </c>
      <c r="K915" s="104">
        <f t="shared" si="180"/>
        <v>-38.290092286261547</v>
      </c>
      <c r="L915" s="103">
        <f t="shared" si="181"/>
        <v>0</v>
      </c>
      <c r="M915" s="6">
        <v>913</v>
      </c>
      <c r="N915" s="105">
        <f t="shared" si="182"/>
        <v>70.879999999999981</v>
      </c>
      <c r="O915" s="105">
        <f t="shared" si="183"/>
        <v>114.85999999999999</v>
      </c>
      <c r="S915" s="145">
        <f t="shared" si="184"/>
        <v>0</v>
      </c>
      <c r="T915" s="149">
        <f t="shared" si="185"/>
        <v>0</v>
      </c>
      <c r="U915" s="6" t="e">
        <f t="shared" si="186"/>
        <v>#DIV/0!</v>
      </c>
      <c r="Z915">
        <f t="shared" si="175"/>
        <v>0</v>
      </c>
      <c r="AA915">
        <f t="shared" si="176"/>
        <v>0</v>
      </c>
      <c r="AB915">
        <f t="shared" si="177"/>
        <v>0</v>
      </c>
    </row>
    <row r="916" spans="1:28" x14ac:dyDescent="0.25">
      <c r="A916" s="92"/>
      <c r="C916" s="102"/>
      <c r="D916" s="6"/>
      <c r="E916" s="6"/>
      <c r="F916" s="6"/>
      <c r="G916" s="95">
        <f t="shared" si="178"/>
        <v>0</v>
      </c>
      <c r="H916" s="9"/>
      <c r="I916" s="9"/>
      <c r="J916" s="101">
        <f t="shared" si="179"/>
        <v>-43.980000000000004</v>
      </c>
      <c r="K916" s="104">
        <f t="shared" si="180"/>
        <v>-38.290092286261547</v>
      </c>
      <c r="L916" s="103">
        <f t="shared" si="181"/>
        <v>0</v>
      </c>
      <c r="M916" s="6">
        <v>914</v>
      </c>
      <c r="N916" s="105">
        <f t="shared" si="182"/>
        <v>70.879999999999981</v>
      </c>
      <c r="O916" s="105">
        <f t="shared" si="183"/>
        <v>114.85999999999999</v>
      </c>
      <c r="S916" s="145">
        <f t="shared" si="184"/>
        <v>0</v>
      </c>
      <c r="T916" s="149">
        <f t="shared" si="185"/>
        <v>0</v>
      </c>
      <c r="U916" s="6" t="e">
        <f t="shared" si="186"/>
        <v>#DIV/0!</v>
      </c>
      <c r="Z916">
        <f t="shared" si="175"/>
        <v>0</v>
      </c>
      <c r="AA916">
        <f t="shared" si="176"/>
        <v>0</v>
      </c>
      <c r="AB916">
        <f t="shared" si="177"/>
        <v>0</v>
      </c>
    </row>
    <row r="917" spans="1:28" x14ac:dyDescent="0.25">
      <c r="A917" s="92"/>
      <c r="C917" s="102"/>
      <c r="D917" s="6"/>
      <c r="E917" s="6"/>
      <c r="F917" s="6"/>
      <c r="G917" s="95">
        <f t="shared" si="178"/>
        <v>0</v>
      </c>
      <c r="H917" s="9"/>
      <c r="I917" s="9"/>
      <c r="J917" s="101">
        <f t="shared" si="179"/>
        <v>-43.980000000000004</v>
      </c>
      <c r="K917" s="104">
        <f t="shared" si="180"/>
        <v>-38.290092286261547</v>
      </c>
      <c r="L917" s="103">
        <f t="shared" si="181"/>
        <v>0</v>
      </c>
      <c r="M917" s="6">
        <v>915</v>
      </c>
      <c r="N917" s="105">
        <f t="shared" si="182"/>
        <v>70.879999999999981</v>
      </c>
      <c r="O917" s="105">
        <f t="shared" si="183"/>
        <v>114.85999999999999</v>
      </c>
      <c r="S917" s="145">
        <f t="shared" si="184"/>
        <v>0</v>
      </c>
      <c r="T917" s="149">
        <f t="shared" si="185"/>
        <v>0</v>
      </c>
      <c r="U917" s="6" t="e">
        <f t="shared" si="186"/>
        <v>#DIV/0!</v>
      </c>
      <c r="Z917">
        <f t="shared" si="175"/>
        <v>0</v>
      </c>
      <c r="AA917">
        <f t="shared" si="176"/>
        <v>0</v>
      </c>
      <c r="AB917">
        <f t="shared" si="177"/>
        <v>0</v>
      </c>
    </row>
    <row r="918" spans="1:28" x14ac:dyDescent="0.25">
      <c r="A918" s="92"/>
      <c r="C918" s="102"/>
      <c r="D918" s="6"/>
      <c r="E918" s="6"/>
      <c r="F918" s="6"/>
      <c r="G918" s="95">
        <f t="shared" si="178"/>
        <v>0</v>
      </c>
      <c r="H918" s="9"/>
      <c r="I918" s="9"/>
      <c r="J918" s="101">
        <f t="shared" si="179"/>
        <v>-43.980000000000004</v>
      </c>
      <c r="K918" s="104">
        <f t="shared" si="180"/>
        <v>-38.290092286261547</v>
      </c>
      <c r="L918" s="103">
        <f t="shared" si="181"/>
        <v>0</v>
      </c>
      <c r="M918" s="6">
        <v>916</v>
      </c>
      <c r="N918" s="105">
        <f t="shared" si="182"/>
        <v>70.879999999999981</v>
      </c>
      <c r="O918" s="105">
        <f t="shared" si="183"/>
        <v>114.85999999999999</v>
      </c>
      <c r="S918" s="145">
        <f t="shared" si="184"/>
        <v>0</v>
      </c>
      <c r="T918" s="149">
        <f t="shared" si="185"/>
        <v>0</v>
      </c>
      <c r="U918" s="6" t="e">
        <f t="shared" si="186"/>
        <v>#DIV/0!</v>
      </c>
      <c r="Z918">
        <f t="shared" si="175"/>
        <v>0</v>
      </c>
      <c r="AA918">
        <f t="shared" si="176"/>
        <v>0</v>
      </c>
      <c r="AB918">
        <f t="shared" si="177"/>
        <v>0</v>
      </c>
    </row>
    <row r="919" spans="1:28" x14ac:dyDescent="0.25">
      <c r="A919" s="92"/>
      <c r="C919" s="102"/>
      <c r="D919" s="6"/>
      <c r="E919" s="6"/>
      <c r="F919" s="6"/>
      <c r="G919" s="95">
        <f t="shared" si="178"/>
        <v>0</v>
      </c>
      <c r="H919" s="9"/>
      <c r="I919" s="9"/>
      <c r="J919" s="101">
        <f t="shared" si="179"/>
        <v>-43.980000000000004</v>
      </c>
      <c r="K919" s="104">
        <f t="shared" si="180"/>
        <v>-38.290092286261547</v>
      </c>
      <c r="L919" s="103">
        <f t="shared" si="181"/>
        <v>0</v>
      </c>
      <c r="M919" s="6">
        <v>917</v>
      </c>
      <c r="N919" s="105">
        <f t="shared" si="182"/>
        <v>70.879999999999981</v>
      </c>
      <c r="O919" s="105">
        <f t="shared" si="183"/>
        <v>114.85999999999999</v>
      </c>
      <c r="S919" s="145">
        <f t="shared" si="184"/>
        <v>0</v>
      </c>
      <c r="T919" s="149">
        <f t="shared" si="185"/>
        <v>0</v>
      </c>
      <c r="U919" s="6" t="e">
        <f t="shared" si="186"/>
        <v>#DIV/0!</v>
      </c>
      <c r="Z919">
        <f t="shared" si="175"/>
        <v>0</v>
      </c>
      <c r="AA919">
        <f t="shared" si="176"/>
        <v>0</v>
      </c>
      <c r="AB919">
        <f t="shared" si="177"/>
        <v>0</v>
      </c>
    </row>
    <row r="920" spans="1:28" x14ac:dyDescent="0.25">
      <c r="A920" s="92"/>
      <c r="C920" s="102"/>
      <c r="D920" s="6"/>
      <c r="E920" s="6"/>
      <c r="F920" s="6"/>
      <c r="G920" s="95">
        <f t="shared" si="178"/>
        <v>0</v>
      </c>
      <c r="H920" s="9"/>
      <c r="I920" s="9"/>
      <c r="J920" s="101">
        <f t="shared" si="179"/>
        <v>-43.980000000000004</v>
      </c>
      <c r="K920" s="104">
        <f t="shared" si="180"/>
        <v>-38.290092286261547</v>
      </c>
      <c r="L920" s="103">
        <f t="shared" si="181"/>
        <v>0</v>
      </c>
      <c r="M920" s="6">
        <v>918</v>
      </c>
      <c r="N920" s="105">
        <f t="shared" si="182"/>
        <v>70.879999999999981</v>
      </c>
      <c r="O920" s="105">
        <f t="shared" si="183"/>
        <v>114.85999999999999</v>
      </c>
      <c r="S920" s="145">
        <f t="shared" si="184"/>
        <v>0</v>
      </c>
      <c r="T920" s="149">
        <f t="shared" si="185"/>
        <v>0</v>
      </c>
      <c r="U920" s="6" t="e">
        <f t="shared" si="186"/>
        <v>#DIV/0!</v>
      </c>
      <c r="Z920">
        <f t="shared" si="175"/>
        <v>0</v>
      </c>
      <c r="AA920">
        <f t="shared" si="176"/>
        <v>0</v>
      </c>
      <c r="AB920">
        <f t="shared" si="177"/>
        <v>0</v>
      </c>
    </row>
    <row r="921" spans="1:28" x14ac:dyDescent="0.25">
      <c r="A921" s="92"/>
      <c r="C921" s="102"/>
      <c r="D921" s="6"/>
      <c r="E921" s="6"/>
      <c r="F921" s="6"/>
      <c r="G921" s="95">
        <f t="shared" si="178"/>
        <v>0</v>
      </c>
      <c r="H921" s="9"/>
      <c r="I921" s="9"/>
      <c r="J921" s="101">
        <f t="shared" si="179"/>
        <v>-43.980000000000004</v>
      </c>
      <c r="K921" s="104">
        <f t="shared" si="180"/>
        <v>-38.290092286261547</v>
      </c>
      <c r="L921" s="103">
        <f t="shared" si="181"/>
        <v>0</v>
      </c>
      <c r="M921" s="6">
        <v>919</v>
      </c>
      <c r="N921" s="105">
        <f t="shared" si="182"/>
        <v>70.879999999999981</v>
      </c>
      <c r="O921" s="105">
        <f t="shared" si="183"/>
        <v>114.85999999999999</v>
      </c>
      <c r="S921" s="145">
        <f t="shared" si="184"/>
        <v>0</v>
      </c>
      <c r="T921" s="149">
        <f t="shared" si="185"/>
        <v>0</v>
      </c>
      <c r="U921" s="6" t="e">
        <f t="shared" si="186"/>
        <v>#DIV/0!</v>
      </c>
      <c r="Z921">
        <f t="shared" si="175"/>
        <v>0</v>
      </c>
      <c r="AA921">
        <f t="shared" si="176"/>
        <v>0</v>
      </c>
      <c r="AB921">
        <f t="shared" si="177"/>
        <v>0</v>
      </c>
    </row>
    <row r="922" spans="1:28" x14ac:dyDescent="0.25">
      <c r="A922" s="92"/>
      <c r="C922" s="102"/>
      <c r="D922" s="6"/>
      <c r="E922" s="6"/>
      <c r="F922" s="6"/>
      <c r="G922" s="95">
        <f t="shared" si="178"/>
        <v>0</v>
      </c>
      <c r="H922" s="9"/>
      <c r="I922" s="9"/>
      <c r="J922" s="101">
        <f t="shared" si="179"/>
        <v>-43.980000000000004</v>
      </c>
      <c r="K922" s="104">
        <f t="shared" si="180"/>
        <v>-38.290092286261547</v>
      </c>
      <c r="L922" s="103">
        <f t="shared" si="181"/>
        <v>0</v>
      </c>
      <c r="M922" s="6">
        <v>920</v>
      </c>
      <c r="N922" s="105">
        <f t="shared" si="182"/>
        <v>70.879999999999981</v>
      </c>
      <c r="O922" s="105">
        <f t="shared" si="183"/>
        <v>114.85999999999999</v>
      </c>
      <c r="S922" s="145">
        <f t="shared" si="184"/>
        <v>0</v>
      </c>
      <c r="T922" s="149">
        <f t="shared" si="185"/>
        <v>0</v>
      </c>
      <c r="U922" s="6" t="e">
        <f t="shared" si="186"/>
        <v>#DIV/0!</v>
      </c>
      <c r="Z922">
        <f t="shared" si="175"/>
        <v>0</v>
      </c>
      <c r="AA922">
        <f t="shared" si="176"/>
        <v>0</v>
      </c>
      <c r="AB922">
        <f t="shared" si="177"/>
        <v>0</v>
      </c>
    </row>
    <row r="923" spans="1:28" x14ac:dyDescent="0.25">
      <c r="A923" s="92"/>
      <c r="C923" s="102"/>
      <c r="D923" s="6"/>
      <c r="E923" s="6"/>
      <c r="F923" s="6"/>
      <c r="G923" s="95">
        <f t="shared" si="178"/>
        <v>0</v>
      </c>
      <c r="H923" s="9"/>
      <c r="I923" s="9"/>
      <c r="J923" s="101">
        <f t="shared" si="179"/>
        <v>-43.980000000000004</v>
      </c>
      <c r="K923" s="104">
        <f t="shared" si="180"/>
        <v>-38.290092286261547</v>
      </c>
      <c r="L923" s="103">
        <f t="shared" si="181"/>
        <v>0</v>
      </c>
      <c r="M923" s="6">
        <v>921</v>
      </c>
      <c r="N923" s="105">
        <f t="shared" si="182"/>
        <v>70.879999999999981</v>
      </c>
      <c r="O923" s="105">
        <f t="shared" si="183"/>
        <v>114.85999999999999</v>
      </c>
      <c r="S923" s="145">
        <f t="shared" si="184"/>
        <v>0</v>
      </c>
      <c r="T923" s="149">
        <f t="shared" si="185"/>
        <v>0</v>
      </c>
      <c r="U923" s="6" t="e">
        <f t="shared" si="186"/>
        <v>#DIV/0!</v>
      </c>
      <c r="Z923">
        <f t="shared" si="175"/>
        <v>0</v>
      </c>
      <c r="AA923">
        <f t="shared" si="176"/>
        <v>0</v>
      </c>
      <c r="AB923">
        <f t="shared" si="177"/>
        <v>0</v>
      </c>
    </row>
    <row r="924" spans="1:28" x14ac:dyDescent="0.25">
      <c r="A924" s="92"/>
      <c r="C924" s="102"/>
      <c r="D924" s="6"/>
      <c r="E924" s="6"/>
      <c r="F924" s="6"/>
      <c r="G924" s="95">
        <f t="shared" si="178"/>
        <v>0</v>
      </c>
      <c r="H924" s="9"/>
      <c r="I924" s="9"/>
      <c r="J924" s="101">
        <f t="shared" si="179"/>
        <v>-43.980000000000004</v>
      </c>
      <c r="K924" s="104">
        <f t="shared" si="180"/>
        <v>-38.290092286261547</v>
      </c>
      <c r="L924" s="103">
        <f t="shared" si="181"/>
        <v>0</v>
      </c>
      <c r="M924" s="6">
        <v>922</v>
      </c>
      <c r="N924" s="105">
        <f t="shared" si="182"/>
        <v>70.879999999999981</v>
      </c>
      <c r="O924" s="105">
        <f t="shared" si="183"/>
        <v>114.85999999999999</v>
      </c>
      <c r="S924" s="145">
        <f t="shared" si="184"/>
        <v>0</v>
      </c>
      <c r="T924" s="149">
        <f t="shared" si="185"/>
        <v>0</v>
      </c>
      <c r="U924" s="6" t="e">
        <f t="shared" si="186"/>
        <v>#DIV/0!</v>
      </c>
      <c r="Z924">
        <f t="shared" si="175"/>
        <v>0</v>
      </c>
      <c r="AA924">
        <f t="shared" si="176"/>
        <v>0</v>
      </c>
      <c r="AB924">
        <f t="shared" si="177"/>
        <v>0</v>
      </c>
    </row>
    <row r="925" spans="1:28" x14ac:dyDescent="0.25">
      <c r="A925" s="92"/>
      <c r="C925" s="102"/>
      <c r="D925" s="6"/>
      <c r="E925" s="6"/>
      <c r="F925" s="6"/>
      <c r="G925" s="95">
        <f t="shared" si="178"/>
        <v>0</v>
      </c>
      <c r="H925" s="9"/>
      <c r="I925" s="9"/>
      <c r="J925" s="101">
        <f t="shared" si="179"/>
        <v>-43.980000000000004</v>
      </c>
      <c r="K925" s="104">
        <f t="shared" si="180"/>
        <v>-38.290092286261547</v>
      </c>
      <c r="L925" s="103">
        <f t="shared" si="181"/>
        <v>0</v>
      </c>
      <c r="M925" s="6">
        <v>923</v>
      </c>
      <c r="N925" s="105">
        <f t="shared" si="182"/>
        <v>70.879999999999981</v>
      </c>
      <c r="O925" s="105">
        <f t="shared" si="183"/>
        <v>114.85999999999999</v>
      </c>
      <c r="S925" s="145">
        <f t="shared" si="184"/>
        <v>0</v>
      </c>
      <c r="T925" s="149">
        <f t="shared" si="185"/>
        <v>0</v>
      </c>
      <c r="U925" s="6" t="e">
        <f t="shared" si="186"/>
        <v>#DIV/0!</v>
      </c>
      <c r="Z925">
        <f t="shared" ref="Z925:Z988" si="187">IF(P925="GG",G925-C925,0)</f>
        <v>0</v>
      </c>
      <c r="AA925">
        <f t="shared" ref="AA925:AA988" si="188">IF(P925="Pbet",G925-C925,0)</f>
        <v>0</v>
      </c>
      <c r="AB925">
        <f t="shared" ref="AB925:AB988" si="189">IF(P925="Stars",G925-C925,0)</f>
        <v>0</v>
      </c>
    </row>
    <row r="926" spans="1:28" x14ac:dyDescent="0.25">
      <c r="A926" s="92"/>
      <c r="C926" s="102"/>
      <c r="D926" s="6"/>
      <c r="E926" s="6"/>
      <c r="F926" s="6"/>
      <c r="G926" s="95">
        <f t="shared" si="178"/>
        <v>0</v>
      </c>
      <c r="H926" s="9"/>
      <c r="I926" s="9"/>
      <c r="J926" s="101">
        <f t="shared" si="179"/>
        <v>-43.980000000000004</v>
      </c>
      <c r="K926" s="104">
        <f t="shared" si="180"/>
        <v>-38.290092286261547</v>
      </c>
      <c r="L926" s="103">
        <f t="shared" si="181"/>
        <v>0</v>
      </c>
      <c r="M926" s="6">
        <v>924</v>
      </c>
      <c r="N926" s="105">
        <f t="shared" si="182"/>
        <v>70.879999999999981</v>
      </c>
      <c r="O926" s="105">
        <f t="shared" si="183"/>
        <v>114.85999999999999</v>
      </c>
      <c r="S926" s="145">
        <f t="shared" si="184"/>
        <v>0</v>
      </c>
      <c r="T926" s="149">
        <f t="shared" si="185"/>
        <v>0</v>
      </c>
      <c r="U926" s="6" t="e">
        <f t="shared" si="186"/>
        <v>#DIV/0!</v>
      </c>
      <c r="Z926">
        <f t="shared" si="187"/>
        <v>0</v>
      </c>
      <c r="AA926">
        <f t="shared" si="188"/>
        <v>0</v>
      </c>
      <c r="AB926">
        <f t="shared" si="189"/>
        <v>0</v>
      </c>
    </row>
    <row r="927" spans="1:28" x14ac:dyDescent="0.25">
      <c r="A927" s="92"/>
      <c r="C927" s="102"/>
      <c r="D927" s="6"/>
      <c r="E927" s="6"/>
      <c r="F927" s="6"/>
      <c r="G927" s="95">
        <f t="shared" si="178"/>
        <v>0</v>
      </c>
      <c r="H927" s="9"/>
      <c r="I927" s="9"/>
      <c r="J927" s="101">
        <f t="shared" si="179"/>
        <v>-43.980000000000004</v>
      </c>
      <c r="K927" s="104">
        <f t="shared" si="180"/>
        <v>-38.290092286261547</v>
      </c>
      <c r="L927" s="103">
        <f t="shared" si="181"/>
        <v>0</v>
      </c>
      <c r="M927" s="6">
        <v>925</v>
      </c>
      <c r="N927" s="105">
        <f t="shared" si="182"/>
        <v>70.879999999999981</v>
      </c>
      <c r="O927" s="105">
        <f t="shared" si="183"/>
        <v>114.85999999999999</v>
      </c>
      <c r="S927" s="145">
        <f t="shared" si="184"/>
        <v>0</v>
      </c>
      <c r="T927" s="149">
        <f t="shared" si="185"/>
        <v>0</v>
      </c>
      <c r="U927" s="6" t="e">
        <f t="shared" si="186"/>
        <v>#DIV/0!</v>
      </c>
      <c r="Z927">
        <f t="shared" si="187"/>
        <v>0</v>
      </c>
      <c r="AA927">
        <f t="shared" si="188"/>
        <v>0</v>
      </c>
      <c r="AB927">
        <f t="shared" si="189"/>
        <v>0</v>
      </c>
    </row>
    <row r="928" spans="1:28" x14ac:dyDescent="0.25">
      <c r="A928" s="92"/>
      <c r="C928" s="102"/>
      <c r="D928" s="6"/>
      <c r="E928" s="6"/>
      <c r="F928" s="6"/>
      <c r="G928" s="95">
        <f t="shared" si="178"/>
        <v>0</v>
      </c>
      <c r="H928" s="9"/>
      <c r="I928" s="9"/>
      <c r="J928" s="101">
        <f t="shared" si="179"/>
        <v>-43.980000000000004</v>
      </c>
      <c r="K928" s="104">
        <f t="shared" si="180"/>
        <v>-38.290092286261547</v>
      </c>
      <c r="L928" s="103">
        <f t="shared" si="181"/>
        <v>0</v>
      </c>
      <c r="M928" s="6">
        <v>926</v>
      </c>
      <c r="N928" s="105">
        <f t="shared" si="182"/>
        <v>70.879999999999981</v>
      </c>
      <c r="O928" s="105">
        <f t="shared" si="183"/>
        <v>114.85999999999999</v>
      </c>
      <c r="S928" s="145">
        <f t="shared" si="184"/>
        <v>0</v>
      </c>
      <c r="T928" s="149">
        <f t="shared" si="185"/>
        <v>0</v>
      </c>
      <c r="U928" s="6" t="e">
        <f t="shared" si="186"/>
        <v>#DIV/0!</v>
      </c>
      <c r="Z928">
        <f t="shared" si="187"/>
        <v>0</v>
      </c>
      <c r="AA928">
        <f t="shared" si="188"/>
        <v>0</v>
      </c>
      <c r="AB928">
        <f t="shared" si="189"/>
        <v>0</v>
      </c>
    </row>
    <row r="929" spans="1:28" x14ac:dyDescent="0.25">
      <c r="A929" s="92"/>
      <c r="C929" s="102"/>
      <c r="D929" s="6"/>
      <c r="E929" s="6"/>
      <c r="F929" s="6"/>
      <c r="G929" s="95">
        <f t="shared" si="178"/>
        <v>0</v>
      </c>
      <c r="H929" s="9"/>
      <c r="I929" s="9"/>
      <c r="J929" s="101">
        <f t="shared" si="179"/>
        <v>-43.980000000000004</v>
      </c>
      <c r="K929" s="104">
        <f t="shared" si="180"/>
        <v>-38.290092286261547</v>
      </c>
      <c r="L929" s="103">
        <f t="shared" si="181"/>
        <v>0</v>
      </c>
      <c r="M929" s="6">
        <v>927</v>
      </c>
      <c r="N929" s="105">
        <f t="shared" si="182"/>
        <v>70.879999999999981</v>
      </c>
      <c r="O929" s="105">
        <f t="shared" si="183"/>
        <v>114.85999999999999</v>
      </c>
      <c r="S929" s="145">
        <f t="shared" si="184"/>
        <v>0</v>
      </c>
      <c r="T929" s="149">
        <f t="shared" si="185"/>
        <v>0</v>
      </c>
      <c r="U929" s="6" t="e">
        <f t="shared" si="186"/>
        <v>#DIV/0!</v>
      </c>
      <c r="Z929">
        <f t="shared" si="187"/>
        <v>0</v>
      </c>
      <c r="AA929">
        <f t="shared" si="188"/>
        <v>0</v>
      </c>
      <c r="AB929">
        <f t="shared" si="189"/>
        <v>0</v>
      </c>
    </row>
    <row r="930" spans="1:28" x14ac:dyDescent="0.25">
      <c r="A930" s="92"/>
      <c r="C930" s="102"/>
      <c r="D930" s="6"/>
      <c r="E930" s="6"/>
      <c r="F930" s="6"/>
      <c r="G930" s="95">
        <f t="shared" si="178"/>
        <v>0</v>
      </c>
      <c r="H930" s="9"/>
      <c r="I930" s="9"/>
      <c r="J930" s="101">
        <f t="shared" si="179"/>
        <v>-43.980000000000004</v>
      </c>
      <c r="K930" s="104">
        <f t="shared" si="180"/>
        <v>-38.290092286261547</v>
      </c>
      <c r="L930" s="103">
        <f t="shared" si="181"/>
        <v>0</v>
      </c>
      <c r="M930" s="6">
        <v>928</v>
      </c>
      <c r="N930" s="105">
        <f t="shared" si="182"/>
        <v>70.879999999999981</v>
      </c>
      <c r="O930" s="105">
        <f t="shared" si="183"/>
        <v>114.85999999999999</v>
      </c>
      <c r="S930" s="145">
        <f t="shared" si="184"/>
        <v>0</v>
      </c>
      <c r="T930" s="149">
        <f t="shared" si="185"/>
        <v>0</v>
      </c>
      <c r="U930" s="6" t="e">
        <f t="shared" si="186"/>
        <v>#DIV/0!</v>
      </c>
      <c r="Z930">
        <f t="shared" si="187"/>
        <v>0</v>
      </c>
      <c r="AA930">
        <f t="shared" si="188"/>
        <v>0</v>
      </c>
      <c r="AB930">
        <f t="shared" si="189"/>
        <v>0</v>
      </c>
    </row>
    <row r="931" spans="1:28" x14ac:dyDescent="0.25">
      <c r="A931" s="92"/>
      <c r="C931" s="102"/>
      <c r="D931" s="6"/>
      <c r="E931" s="6"/>
      <c r="F931" s="6"/>
      <c r="G931" s="95">
        <f t="shared" si="178"/>
        <v>0</v>
      </c>
      <c r="H931" s="9"/>
      <c r="I931" s="9"/>
      <c r="J931" s="101">
        <f t="shared" si="179"/>
        <v>-43.980000000000004</v>
      </c>
      <c r="K931" s="104">
        <f t="shared" si="180"/>
        <v>-38.290092286261547</v>
      </c>
      <c r="L931" s="103">
        <f t="shared" si="181"/>
        <v>0</v>
      </c>
      <c r="M931" s="6">
        <v>929</v>
      </c>
      <c r="N931" s="105">
        <f t="shared" si="182"/>
        <v>70.879999999999981</v>
      </c>
      <c r="O931" s="105">
        <f t="shared" si="183"/>
        <v>114.85999999999999</v>
      </c>
      <c r="S931" s="145">
        <f t="shared" si="184"/>
        <v>0</v>
      </c>
      <c r="T931" s="149">
        <f t="shared" si="185"/>
        <v>0</v>
      </c>
      <c r="U931" s="6" t="e">
        <f t="shared" si="186"/>
        <v>#DIV/0!</v>
      </c>
      <c r="Z931">
        <f t="shared" si="187"/>
        <v>0</v>
      </c>
      <c r="AA931">
        <f t="shared" si="188"/>
        <v>0</v>
      </c>
      <c r="AB931">
        <f t="shared" si="189"/>
        <v>0</v>
      </c>
    </row>
    <row r="932" spans="1:28" x14ac:dyDescent="0.25">
      <c r="A932" s="92"/>
      <c r="C932" s="102"/>
      <c r="D932" s="6"/>
      <c r="E932" s="6"/>
      <c r="F932" s="6"/>
      <c r="G932" s="95">
        <f t="shared" si="178"/>
        <v>0</v>
      </c>
      <c r="H932" s="9"/>
      <c r="I932" s="9"/>
      <c r="J932" s="101">
        <f t="shared" si="179"/>
        <v>-43.980000000000004</v>
      </c>
      <c r="K932" s="104">
        <f t="shared" si="180"/>
        <v>-38.290092286261547</v>
      </c>
      <c r="L932" s="103">
        <f t="shared" si="181"/>
        <v>0</v>
      </c>
      <c r="M932" s="6">
        <v>930</v>
      </c>
      <c r="N932" s="105">
        <f t="shared" si="182"/>
        <v>70.879999999999981</v>
      </c>
      <c r="O932" s="105">
        <f t="shared" si="183"/>
        <v>114.85999999999999</v>
      </c>
      <c r="S932" s="145">
        <f t="shared" si="184"/>
        <v>0</v>
      </c>
      <c r="T932" s="149">
        <f t="shared" si="185"/>
        <v>0</v>
      </c>
      <c r="U932" s="6" t="e">
        <f t="shared" si="186"/>
        <v>#DIV/0!</v>
      </c>
      <c r="Z932">
        <f t="shared" si="187"/>
        <v>0</v>
      </c>
      <c r="AA932">
        <f t="shared" si="188"/>
        <v>0</v>
      </c>
      <c r="AB932">
        <f t="shared" si="189"/>
        <v>0</v>
      </c>
    </row>
    <row r="933" spans="1:28" x14ac:dyDescent="0.25">
      <c r="A933" s="92"/>
      <c r="C933" s="102"/>
      <c r="D933" s="6"/>
      <c r="E933" s="6"/>
      <c r="F933" s="6"/>
      <c r="G933" s="95">
        <f t="shared" si="178"/>
        <v>0</v>
      </c>
      <c r="H933" s="9"/>
      <c r="I933" s="9"/>
      <c r="J933" s="101">
        <f t="shared" si="179"/>
        <v>-43.980000000000004</v>
      </c>
      <c r="K933" s="104">
        <f t="shared" si="180"/>
        <v>-38.290092286261547</v>
      </c>
      <c r="L933" s="103">
        <f t="shared" si="181"/>
        <v>0</v>
      </c>
      <c r="M933" s="6">
        <v>931</v>
      </c>
      <c r="N933" s="105">
        <f t="shared" si="182"/>
        <v>70.879999999999981</v>
      </c>
      <c r="O933" s="105">
        <f t="shared" si="183"/>
        <v>114.85999999999999</v>
      </c>
      <c r="S933" s="145">
        <f t="shared" si="184"/>
        <v>0</v>
      </c>
      <c r="T933" s="149">
        <f t="shared" si="185"/>
        <v>0</v>
      </c>
      <c r="U933" s="6" t="e">
        <f t="shared" si="186"/>
        <v>#DIV/0!</v>
      </c>
      <c r="Z933">
        <f t="shared" si="187"/>
        <v>0</v>
      </c>
      <c r="AA933">
        <f t="shared" si="188"/>
        <v>0</v>
      </c>
      <c r="AB933">
        <f t="shared" si="189"/>
        <v>0</v>
      </c>
    </row>
    <row r="934" spans="1:28" x14ac:dyDescent="0.25">
      <c r="A934" s="92"/>
      <c r="C934" s="102"/>
      <c r="D934" s="6"/>
      <c r="E934" s="6"/>
      <c r="F934" s="6"/>
      <c r="G934" s="95">
        <f t="shared" si="178"/>
        <v>0</v>
      </c>
      <c r="H934" s="9"/>
      <c r="I934" s="9"/>
      <c r="J934" s="101">
        <f t="shared" si="179"/>
        <v>-43.980000000000004</v>
      </c>
      <c r="K934" s="104">
        <f t="shared" si="180"/>
        <v>-38.290092286261547</v>
      </c>
      <c r="L934" s="103">
        <f t="shared" si="181"/>
        <v>0</v>
      </c>
      <c r="M934" s="6">
        <v>932</v>
      </c>
      <c r="N934" s="105">
        <f t="shared" si="182"/>
        <v>70.879999999999981</v>
      </c>
      <c r="O934" s="105">
        <f t="shared" si="183"/>
        <v>114.85999999999999</v>
      </c>
      <c r="S934" s="145">
        <f t="shared" si="184"/>
        <v>0</v>
      </c>
      <c r="T934" s="149">
        <f t="shared" si="185"/>
        <v>0</v>
      </c>
      <c r="U934" s="6" t="e">
        <f t="shared" si="186"/>
        <v>#DIV/0!</v>
      </c>
      <c r="Z934">
        <f t="shared" si="187"/>
        <v>0</v>
      </c>
      <c r="AA934">
        <f t="shared" si="188"/>
        <v>0</v>
      </c>
      <c r="AB934">
        <f t="shared" si="189"/>
        <v>0</v>
      </c>
    </row>
    <row r="935" spans="1:28" x14ac:dyDescent="0.25">
      <c r="A935" s="92"/>
      <c r="C935" s="102"/>
      <c r="D935" s="6"/>
      <c r="E935" s="6"/>
      <c r="F935" s="6"/>
      <c r="G935" s="95">
        <f t="shared" si="178"/>
        <v>0</v>
      </c>
      <c r="H935" s="9"/>
      <c r="I935" s="9"/>
      <c r="J935" s="101">
        <f t="shared" si="179"/>
        <v>-43.980000000000004</v>
      </c>
      <c r="K935" s="104">
        <f t="shared" si="180"/>
        <v>-38.290092286261547</v>
      </c>
      <c r="L935" s="103">
        <f t="shared" si="181"/>
        <v>0</v>
      </c>
      <c r="M935" s="6">
        <v>933</v>
      </c>
      <c r="N935" s="105">
        <f t="shared" si="182"/>
        <v>70.879999999999981</v>
      </c>
      <c r="O935" s="105">
        <f t="shared" si="183"/>
        <v>114.85999999999999</v>
      </c>
      <c r="S935" s="145">
        <f t="shared" si="184"/>
        <v>0</v>
      </c>
      <c r="T935" s="149">
        <f t="shared" si="185"/>
        <v>0</v>
      </c>
      <c r="U935" s="6" t="e">
        <f t="shared" si="186"/>
        <v>#DIV/0!</v>
      </c>
      <c r="Z935">
        <f t="shared" si="187"/>
        <v>0</v>
      </c>
      <c r="AA935">
        <f t="shared" si="188"/>
        <v>0</v>
      </c>
      <c r="AB935">
        <f t="shared" si="189"/>
        <v>0</v>
      </c>
    </row>
    <row r="936" spans="1:28" x14ac:dyDescent="0.25">
      <c r="A936" s="92"/>
      <c r="C936" s="102"/>
      <c r="D936" s="6"/>
      <c r="E936" s="6"/>
      <c r="F936" s="6"/>
      <c r="G936" s="95">
        <f t="shared" si="178"/>
        <v>0</v>
      </c>
      <c r="H936" s="9"/>
      <c r="I936" s="9"/>
      <c r="J936" s="101">
        <f t="shared" si="179"/>
        <v>-43.980000000000004</v>
      </c>
      <c r="K936" s="104">
        <f t="shared" si="180"/>
        <v>-38.290092286261547</v>
      </c>
      <c r="L936" s="103">
        <f t="shared" si="181"/>
        <v>0</v>
      </c>
      <c r="M936" s="6">
        <v>934</v>
      </c>
      <c r="N936" s="105">
        <f t="shared" si="182"/>
        <v>70.879999999999981</v>
      </c>
      <c r="O936" s="105">
        <f t="shared" si="183"/>
        <v>114.85999999999999</v>
      </c>
      <c r="S936" s="145">
        <f t="shared" si="184"/>
        <v>0</v>
      </c>
      <c r="T936" s="149">
        <f t="shared" si="185"/>
        <v>0</v>
      </c>
      <c r="U936" s="6" t="e">
        <f t="shared" si="186"/>
        <v>#DIV/0!</v>
      </c>
      <c r="Z936">
        <f t="shared" si="187"/>
        <v>0</v>
      </c>
      <c r="AA936">
        <f t="shared" si="188"/>
        <v>0</v>
      </c>
      <c r="AB936">
        <f t="shared" si="189"/>
        <v>0</v>
      </c>
    </row>
    <row r="937" spans="1:28" x14ac:dyDescent="0.25">
      <c r="A937" s="92"/>
      <c r="C937" s="102"/>
      <c r="D937" s="6"/>
      <c r="E937" s="6"/>
      <c r="F937" s="6"/>
      <c r="G937" s="95">
        <f t="shared" si="178"/>
        <v>0</v>
      </c>
      <c r="H937" s="9"/>
      <c r="I937" s="9"/>
      <c r="J937" s="101">
        <f t="shared" si="179"/>
        <v>-43.980000000000004</v>
      </c>
      <c r="K937" s="104">
        <f t="shared" si="180"/>
        <v>-38.290092286261547</v>
      </c>
      <c r="L937" s="103">
        <f t="shared" si="181"/>
        <v>0</v>
      </c>
      <c r="M937" s="6">
        <v>935</v>
      </c>
      <c r="N937" s="105">
        <f t="shared" si="182"/>
        <v>70.879999999999981</v>
      </c>
      <c r="O937" s="105">
        <f t="shared" si="183"/>
        <v>114.85999999999999</v>
      </c>
      <c r="S937" s="145">
        <f t="shared" si="184"/>
        <v>0</v>
      </c>
      <c r="T937" s="149">
        <f t="shared" si="185"/>
        <v>0</v>
      </c>
      <c r="U937" s="6" t="e">
        <f t="shared" si="186"/>
        <v>#DIV/0!</v>
      </c>
      <c r="Z937">
        <f t="shared" si="187"/>
        <v>0</v>
      </c>
      <c r="AA937">
        <f t="shared" si="188"/>
        <v>0</v>
      </c>
      <c r="AB937">
        <f t="shared" si="189"/>
        <v>0</v>
      </c>
    </row>
    <row r="938" spans="1:28" x14ac:dyDescent="0.25">
      <c r="A938" s="92"/>
      <c r="C938" s="102"/>
      <c r="D938" s="6"/>
      <c r="E938" s="6"/>
      <c r="F938" s="6"/>
      <c r="G938" s="95">
        <f t="shared" si="178"/>
        <v>0</v>
      </c>
      <c r="H938" s="9"/>
      <c r="I938" s="9"/>
      <c r="J938" s="101">
        <f t="shared" si="179"/>
        <v>-43.980000000000004</v>
      </c>
      <c r="K938" s="104">
        <f t="shared" si="180"/>
        <v>-38.290092286261547</v>
      </c>
      <c r="L938" s="103">
        <f t="shared" si="181"/>
        <v>0</v>
      </c>
      <c r="M938" s="6">
        <v>936</v>
      </c>
      <c r="N938" s="105">
        <f t="shared" si="182"/>
        <v>70.879999999999981</v>
      </c>
      <c r="O938" s="105">
        <f t="shared" si="183"/>
        <v>114.85999999999999</v>
      </c>
      <c r="S938" s="145">
        <f t="shared" si="184"/>
        <v>0</v>
      </c>
      <c r="T938" s="149">
        <f t="shared" si="185"/>
        <v>0</v>
      </c>
      <c r="U938" s="6" t="e">
        <f t="shared" si="186"/>
        <v>#DIV/0!</v>
      </c>
      <c r="Z938">
        <f t="shared" si="187"/>
        <v>0</v>
      </c>
      <c r="AA938">
        <f t="shared" si="188"/>
        <v>0</v>
      </c>
      <c r="AB938">
        <f t="shared" si="189"/>
        <v>0</v>
      </c>
    </row>
    <row r="939" spans="1:28" x14ac:dyDescent="0.25">
      <c r="A939" s="92"/>
      <c r="C939" s="102"/>
      <c r="D939" s="6"/>
      <c r="E939" s="6"/>
      <c r="F939" s="6"/>
      <c r="G939" s="95">
        <f t="shared" si="178"/>
        <v>0</v>
      </c>
      <c r="H939" s="9"/>
      <c r="I939" s="9"/>
      <c r="J939" s="101">
        <f t="shared" si="179"/>
        <v>-43.980000000000004</v>
      </c>
      <c r="K939" s="104">
        <f t="shared" si="180"/>
        <v>-38.290092286261547</v>
      </c>
      <c r="L939" s="103">
        <f t="shared" si="181"/>
        <v>0</v>
      </c>
      <c r="M939" s="6">
        <v>937</v>
      </c>
      <c r="N939" s="105">
        <f t="shared" si="182"/>
        <v>70.879999999999981</v>
      </c>
      <c r="O939" s="105">
        <f t="shared" si="183"/>
        <v>114.85999999999999</v>
      </c>
      <c r="S939" s="145">
        <f t="shared" si="184"/>
        <v>0</v>
      </c>
      <c r="T939" s="149">
        <f t="shared" si="185"/>
        <v>0</v>
      </c>
      <c r="U939" s="6" t="e">
        <f t="shared" si="186"/>
        <v>#DIV/0!</v>
      </c>
      <c r="Z939">
        <f t="shared" si="187"/>
        <v>0</v>
      </c>
      <c r="AA939">
        <f t="shared" si="188"/>
        <v>0</v>
      </c>
      <c r="AB939">
        <f t="shared" si="189"/>
        <v>0</v>
      </c>
    </row>
    <row r="940" spans="1:28" x14ac:dyDescent="0.25">
      <c r="A940" s="92"/>
      <c r="C940" s="102"/>
      <c r="D940" s="6"/>
      <c r="E940" s="6"/>
      <c r="F940" s="6"/>
      <c r="G940" s="95">
        <f t="shared" si="178"/>
        <v>0</v>
      </c>
      <c r="H940" s="9"/>
      <c r="I940" s="9"/>
      <c r="J940" s="101">
        <f t="shared" si="179"/>
        <v>-43.980000000000004</v>
      </c>
      <c r="K940" s="104">
        <f t="shared" si="180"/>
        <v>-38.290092286261547</v>
      </c>
      <c r="L940" s="103">
        <f t="shared" si="181"/>
        <v>0</v>
      </c>
      <c r="M940" s="6">
        <v>938</v>
      </c>
      <c r="N940" s="105">
        <f t="shared" si="182"/>
        <v>70.879999999999981</v>
      </c>
      <c r="O940" s="105">
        <f t="shared" si="183"/>
        <v>114.85999999999999</v>
      </c>
      <c r="S940" s="145">
        <f t="shared" si="184"/>
        <v>0</v>
      </c>
      <c r="T940" s="149">
        <f t="shared" si="185"/>
        <v>0</v>
      </c>
      <c r="U940" s="6" t="e">
        <f t="shared" si="186"/>
        <v>#DIV/0!</v>
      </c>
      <c r="Z940">
        <f t="shared" si="187"/>
        <v>0</v>
      </c>
      <c r="AA940">
        <f t="shared" si="188"/>
        <v>0</v>
      </c>
      <c r="AB940">
        <f t="shared" si="189"/>
        <v>0</v>
      </c>
    </row>
    <row r="941" spans="1:28" x14ac:dyDescent="0.25">
      <c r="A941" s="92"/>
      <c r="C941" s="102"/>
      <c r="D941" s="6"/>
      <c r="E941" s="6"/>
      <c r="F941" s="6"/>
      <c r="G941" s="95">
        <f t="shared" si="178"/>
        <v>0</v>
      </c>
      <c r="H941" s="9"/>
      <c r="I941" s="9"/>
      <c r="J941" s="101">
        <f t="shared" si="179"/>
        <v>-43.980000000000004</v>
      </c>
      <c r="K941" s="104">
        <f t="shared" si="180"/>
        <v>-38.290092286261547</v>
      </c>
      <c r="L941" s="103">
        <f t="shared" si="181"/>
        <v>0</v>
      </c>
      <c r="M941" s="6">
        <v>939</v>
      </c>
      <c r="N941" s="105">
        <f t="shared" si="182"/>
        <v>70.879999999999981</v>
      </c>
      <c r="O941" s="105">
        <f t="shared" si="183"/>
        <v>114.85999999999999</v>
      </c>
      <c r="S941" s="145">
        <f t="shared" si="184"/>
        <v>0</v>
      </c>
      <c r="T941" s="149">
        <f t="shared" si="185"/>
        <v>0</v>
      </c>
      <c r="U941" s="6" t="e">
        <f t="shared" si="186"/>
        <v>#DIV/0!</v>
      </c>
      <c r="Z941">
        <f t="shared" si="187"/>
        <v>0</v>
      </c>
      <c r="AA941">
        <f t="shared" si="188"/>
        <v>0</v>
      </c>
      <c r="AB941">
        <f t="shared" si="189"/>
        <v>0</v>
      </c>
    </row>
    <row r="942" spans="1:28" x14ac:dyDescent="0.25">
      <c r="A942" s="92"/>
      <c r="C942" s="102"/>
      <c r="D942" s="6"/>
      <c r="E942" s="6"/>
      <c r="F942" s="6"/>
      <c r="G942" s="95">
        <f t="shared" si="178"/>
        <v>0</v>
      </c>
      <c r="H942" s="9"/>
      <c r="I942" s="9"/>
      <c r="J942" s="101">
        <f t="shared" si="179"/>
        <v>-43.980000000000004</v>
      </c>
      <c r="K942" s="104">
        <f t="shared" si="180"/>
        <v>-38.290092286261547</v>
      </c>
      <c r="L942" s="103">
        <f t="shared" si="181"/>
        <v>0</v>
      </c>
      <c r="M942" s="6">
        <v>940</v>
      </c>
      <c r="N942" s="105">
        <f t="shared" si="182"/>
        <v>70.879999999999981</v>
      </c>
      <c r="O942" s="105">
        <f t="shared" si="183"/>
        <v>114.85999999999999</v>
      </c>
      <c r="S942" s="145">
        <f t="shared" si="184"/>
        <v>0</v>
      </c>
      <c r="T942" s="149">
        <f t="shared" si="185"/>
        <v>0</v>
      </c>
      <c r="U942" s="6" t="e">
        <f t="shared" si="186"/>
        <v>#DIV/0!</v>
      </c>
      <c r="Z942">
        <f t="shared" si="187"/>
        <v>0</v>
      </c>
      <c r="AA942">
        <f t="shared" si="188"/>
        <v>0</v>
      </c>
      <c r="AB942">
        <f t="shared" si="189"/>
        <v>0</v>
      </c>
    </row>
    <row r="943" spans="1:28" x14ac:dyDescent="0.25">
      <c r="A943" s="92"/>
      <c r="C943" s="102"/>
      <c r="D943" s="6"/>
      <c r="E943" s="6"/>
      <c r="F943" s="6"/>
      <c r="G943" s="95">
        <f t="shared" si="178"/>
        <v>0</v>
      </c>
      <c r="H943" s="9"/>
      <c r="I943" s="9"/>
      <c r="J943" s="101">
        <f t="shared" si="179"/>
        <v>-43.980000000000004</v>
      </c>
      <c r="K943" s="104">
        <f t="shared" si="180"/>
        <v>-38.290092286261547</v>
      </c>
      <c r="L943" s="103">
        <f t="shared" si="181"/>
        <v>0</v>
      </c>
      <c r="M943" s="6">
        <v>941</v>
      </c>
      <c r="N943" s="105">
        <f t="shared" si="182"/>
        <v>70.879999999999981</v>
      </c>
      <c r="O943" s="105">
        <f t="shared" si="183"/>
        <v>114.85999999999999</v>
      </c>
      <c r="S943" s="145">
        <f t="shared" si="184"/>
        <v>0</v>
      </c>
      <c r="T943" s="149">
        <f t="shared" si="185"/>
        <v>0</v>
      </c>
      <c r="U943" s="6" t="e">
        <f t="shared" si="186"/>
        <v>#DIV/0!</v>
      </c>
      <c r="Z943">
        <f t="shared" si="187"/>
        <v>0</v>
      </c>
      <c r="AA943">
        <f t="shared" si="188"/>
        <v>0</v>
      </c>
      <c r="AB943">
        <f t="shared" si="189"/>
        <v>0</v>
      </c>
    </row>
    <row r="944" spans="1:28" x14ac:dyDescent="0.25">
      <c r="A944" s="92"/>
      <c r="C944" s="102"/>
      <c r="D944" s="6"/>
      <c r="E944" s="6"/>
      <c r="F944" s="6"/>
      <c r="G944" s="95">
        <f t="shared" si="178"/>
        <v>0</v>
      </c>
      <c r="H944" s="9"/>
      <c r="I944" s="9"/>
      <c r="J944" s="101">
        <f t="shared" si="179"/>
        <v>-43.980000000000004</v>
      </c>
      <c r="K944" s="104">
        <f t="shared" si="180"/>
        <v>-38.290092286261547</v>
      </c>
      <c r="L944" s="103">
        <f t="shared" si="181"/>
        <v>0</v>
      </c>
      <c r="M944" s="6">
        <v>942</v>
      </c>
      <c r="N944" s="105">
        <f t="shared" si="182"/>
        <v>70.879999999999981</v>
      </c>
      <c r="O944" s="105">
        <f t="shared" si="183"/>
        <v>114.85999999999999</v>
      </c>
      <c r="S944" s="145">
        <f t="shared" si="184"/>
        <v>0</v>
      </c>
      <c r="T944" s="149">
        <f t="shared" si="185"/>
        <v>0</v>
      </c>
      <c r="U944" s="6" t="e">
        <f t="shared" si="186"/>
        <v>#DIV/0!</v>
      </c>
      <c r="Z944">
        <f t="shared" si="187"/>
        <v>0</v>
      </c>
      <c r="AA944">
        <f t="shared" si="188"/>
        <v>0</v>
      </c>
      <c r="AB944">
        <f t="shared" si="189"/>
        <v>0</v>
      </c>
    </row>
    <row r="945" spans="1:28" x14ac:dyDescent="0.25">
      <c r="A945" s="92"/>
      <c r="C945" s="102"/>
      <c r="D945" s="6"/>
      <c r="E945" s="6"/>
      <c r="F945" s="6"/>
      <c r="G945" s="95">
        <f t="shared" si="178"/>
        <v>0</v>
      </c>
      <c r="H945" s="9"/>
      <c r="I945" s="9"/>
      <c r="J945" s="101">
        <f t="shared" si="179"/>
        <v>-43.980000000000004</v>
      </c>
      <c r="K945" s="104">
        <f t="shared" si="180"/>
        <v>-38.290092286261547</v>
      </c>
      <c r="L945" s="103">
        <f t="shared" si="181"/>
        <v>0</v>
      </c>
      <c r="M945" s="6">
        <v>943</v>
      </c>
      <c r="N945" s="105">
        <f t="shared" si="182"/>
        <v>70.879999999999981</v>
      </c>
      <c r="O945" s="105">
        <f t="shared" si="183"/>
        <v>114.85999999999999</v>
      </c>
      <c r="S945" s="145">
        <f t="shared" si="184"/>
        <v>0</v>
      </c>
      <c r="T945" s="149">
        <f t="shared" si="185"/>
        <v>0</v>
      </c>
      <c r="U945" s="6" t="e">
        <f t="shared" si="186"/>
        <v>#DIV/0!</v>
      </c>
      <c r="Z945">
        <f t="shared" si="187"/>
        <v>0</v>
      </c>
      <c r="AA945">
        <f t="shared" si="188"/>
        <v>0</v>
      </c>
      <c r="AB945">
        <f t="shared" si="189"/>
        <v>0</v>
      </c>
    </row>
    <row r="946" spans="1:28" x14ac:dyDescent="0.25">
      <c r="A946" s="92"/>
      <c r="C946" s="102"/>
      <c r="D946" s="6"/>
      <c r="E946" s="6"/>
      <c r="F946" s="6"/>
      <c r="G946" s="95">
        <f t="shared" si="178"/>
        <v>0</v>
      </c>
      <c r="H946" s="9"/>
      <c r="I946" s="9"/>
      <c r="J946" s="101">
        <f t="shared" si="179"/>
        <v>-43.980000000000004</v>
      </c>
      <c r="K946" s="104">
        <f t="shared" si="180"/>
        <v>-38.290092286261547</v>
      </c>
      <c r="L946" s="103">
        <f t="shared" si="181"/>
        <v>0</v>
      </c>
      <c r="M946" s="6">
        <v>944</v>
      </c>
      <c r="N946" s="105">
        <f t="shared" si="182"/>
        <v>70.879999999999981</v>
      </c>
      <c r="O946" s="105">
        <f t="shared" si="183"/>
        <v>114.85999999999999</v>
      </c>
      <c r="S946" s="145">
        <f t="shared" si="184"/>
        <v>0</v>
      </c>
      <c r="T946" s="149">
        <f t="shared" si="185"/>
        <v>0</v>
      </c>
      <c r="U946" s="6" t="e">
        <f t="shared" si="186"/>
        <v>#DIV/0!</v>
      </c>
      <c r="Z946">
        <f t="shared" si="187"/>
        <v>0</v>
      </c>
      <c r="AA946">
        <f t="shared" si="188"/>
        <v>0</v>
      </c>
      <c r="AB946">
        <f t="shared" si="189"/>
        <v>0</v>
      </c>
    </row>
    <row r="947" spans="1:28" x14ac:dyDescent="0.25">
      <c r="A947" s="92"/>
      <c r="C947" s="102"/>
      <c r="D947" s="6"/>
      <c r="E947" s="6"/>
      <c r="F947" s="6"/>
      <c r="G947" s="95">
        <f t="shared" si="178"/>
        <v>0</v>
      </c>
      <c r="H947" s="9"/>
      <c r="I947" s="9"/>
      <c r="J947" s="101">
        <f t="shared" si="179"/>
        <v>-43.980000000000004</v>
      </c>
      <c r="K947" s="104">
        <f t="shared" si="180"/>
        <v>-38.290092286261547</v>
      </c>
      <c r="L947" s="103">
        <f t="shared" si="181"/>
        <v>0</v>
      </c>
      <c r="M947" s="6">
        <v>945</v>
      </c>
      <c r="N947" s="105">
        <f t="shared" si="182"/>
        <v>70.879999999999981</v>
      </c>
      <c r="O947" s="105">
        <f t="shared" si="183"/>
        <v>114.85999999999999</v>
      </c>
      <c r="S947" s="145">
        <f t="shared" si="184"/>
        <v>0</v>
      </c>
      <c r="T947" s="149">
        <f t="shared" si="185"/>
        <v>0</v>
      </c>
      <c r="U947" s="6" t="e">
        <f t="shared" si="186"/>
        <v>#DIV/0!</v>
      </c>
      <c r="Z947">
        <f t="shared" si="187"/>
        <v>0</v>
      </c>
      <c r="AA947">
        <f t="shared" si="188"/>
        <v>0</v>
      </c>
      <c r="AB947">
        <f t="shared" si="189"/>
        <v>0</v>
      </c>
    </row>
    <row r="948" spans="1:28" x14ac:dyDescent="0.25">
      <c r="A948" s="92"/>
      <c r="C948" s="102"/>
      <c r="D948" s="6"/>
      <c r="E948" s="6"/>
      <c r="F948" s="6"/>
      <c r="G948" s="95">
        <f t="shared" si="178"/>
        <v>0</v>
      </c>
      <c r="H948" s="9"/>
      <c r="I948" s="9"/>
      <c r="J948" s="101">
        <f t="shared" si="179"/>
        <v>-43.980000000000004</v>
      </c>
      <c r="K948" s="104">
        <f t="shared" si="180"/>
        <v>-38.290092286261547</v>
      </c>
      <c r="L948" s="103">
        <f t="shared" si="181"/>
        <v>0</v>
      </c>
      <c r="M948" s="6">
        <v>946</v>
      </c>
      <c r="N948" s="105">
        <f t="shared" si="182"/>
        <v>70.879999999999981</v>
      </c>
      <c r="O948" s="105">
        <f t="shared" si="183"/>
        <v>114.85999999999999</v>
      </c>
      <c r="S948" s="145">
        <f t="shared" si="184"/>
        <v>0</v>
      </c>
      <c r="T948" s="149">
        <f t="shared" si="185"/>
        <v>0</v>
      </c>
      <c r="U948" s="6" t="e">
        <f t="shared" si="186"/>
        <v>#DIV/0!</v>
      </c>
      <c r="Z948">
        <f t="shared" si="187"/>
        <v>0</v>
      </c>
      <c r="AA948">
        <f t="shared" si="188"/>
        <v>0</v>
      </c>
      <c r="AB948">
        <f t="shared" si="189"/>
        <v>0</v>
      </c>
    </row>
    <row r="949" spans="1:28" x14ac:dyDescent="0.25">
      <c r="A949" s="92"/>
      <c r="C949" s="102"/>
      <c r="D949" s="6"/>
      <c r="E949" s="6"/>
      <c r="F949" s="6"/>
      <c r="G949" s="95">
        <f t="shared" si="178"/>
        <v>0</v>
      </c>
      <c r="H949" s="9"/>
      <c r="I949" s="9"/>
      <c r="J949" s="101">
        <f t="shared" si="179"/>
        <v>-43.980000000000004</v>
      </c>
      <c r="K949" s="104">
        <f t="shared" si="180"/>
        <v>-38.290092286261547</v>
      </c>
      <c r="L949" s="103">
        <f t="shared" si="181"/>
        <v>0</v>
      </c>
      <c r="M949" s="6">
        <v>947</v>
      </c>
      <c r="N949" s="105">
        <f t="shared" si="182"/>
        <v>70.879999999999981</v>
      </c>
      <c r="O949" s="105">
        <f t="shared" si="183"/>
        <v>114.85999999999999</v>
      </c>
      <c r="S949" s="145">
        <f t="shared" si="184"/>
        <v>0</v>
      </c>
      <c r="T949" s="149">
        <f t="shared" si="185"/>
        <v>0</v>
      </c>
      <c r="U949" s="6" t="e">
        <f t="shared" si="186"/>
        <v>#DIV/0!</v>
      </c>
      <c r="Z949">
        <f t="shared" si="187"/>
        <v>0</v>
      </c>
      <c r="AA949">
        <f t="shared" si="188"/>
        <v>0</v>
      </c>
      <c r="AB949">
        <f t="shared" si="189"/>
        <v>0</v>
      </c>
    </row>
    <row r="950" spans="1:28" x14ac:dyDescent="0.25">
      <c r="A950" s="92"/>
      <c r="C950" s="102"/>
      <c r="D950" s="6"/>
      <c r="E950" s="6"/>
      <c r="F950" s="6"/>
      <c r="G950" s="95">
        <f t="shared" si="178"/>
        <v>0</v>
      </c>
      <c r="H950" s="9"/>
      <c r="I950" s="9"/>
      <c r="J950" s="101">
        <f t="shared" si="179"/>
        <v>-43.980000000000004</v>
      </c>
      <c r="K950" s="104">
        <f t="shared" si="180"/>
        <v>-38.290092286261547</v>
      </c>
      <c r="L950" s="103">
        <f t="shared" si="181"/>
        <v>0</v>
      </c>
      <c r="M950" s="6">
        <v>948</v>
      </c>
      <c r="N950" s="105">
        <f t="shared" si="182"/>
        <v>70.879999999999981</v>
      </c>
      <c r="O950" s="105">
        <f t="shared" si="183"/>
        <v>114.85999999999999</v>
      </c>
      <c r="S950" s="145">
        <f t="shared" si="184"/>
        <v>0</v>
      </c>
      <c r="T950" s="149">
        <f t="shared" si="185"/>
        <v>0</v>
      </c>
      <c r="U950" s="6" t="e">
        <f t="shared" si="186"/>
        <v>#DIV/0!</v>
      </c>
      <c r="Z950">
        <f t="shared" si="187"/>
        <v>0</v>
      </c>
      <c r="AA950">
        <f t="shared" si="188"/>
        <v>0</v>
      </c>
      <c r="AB950">
        <f t="shared" si="189"/>
        <v>0</v>
      </c>
    </row>
    <row r="951" spans="1:28" x14ac:dyDescent="0.25">
      <c r="A951" s="92"/>
      <c r="C951" s="102"/>
      <c r="D951" s="6"/>
      <c r="E951" s="6"/>
      <c r="F951" s="6"/>
      <c r="G951" s="95">
        <f t="shared" si="178"/>
        <v>0</v>
      </c>
      <c r="H951" s="9"/>
      <c r="I951" s="9"/>
      <c r="J951" s="101">
        <f t="shared" si="179"/>
        <v>-43.980000000000004</v>
      </c>
      <c r="K951" s="104">
        <f t="shared" si="180"/>
        <v>-38.290092286261547</v>
      </c>
      <c r="L951" s="103">
        <f t="shared" si="181"/>
        <v>0</v>
      </c>
      <c r="M951" s="6">
        <v>949</v>
      </c>
      <c r="N951" s="105">
        <f t="shared" si="182"/>
        <v>70.879999999999981</v>
      </c>
      <c r="O951" s="105">
        <f t="shared" si="183"/>
        <v>114.85999999999999</v>
      </c>
      <c r="S951" s="145">
        <f t="shared" si="184"/>
        <v>0</v>
      </c>
      <c r="T951" s="149">
        <f t="shared" si="185"/>
        <v>0</v>
      </c>
      <c r="U951" s="6" t="e">
        <f t="shared" si="186"/>
        <v>#DIV/0!</v>
      </c>
      <c r="Z951">
        <f t="shared" si="187"/>
        <v>0</v>
      </c>
      <c r="AA951">
        <f t="shared" si="188"/>
        <v>0</v>
      </c>
      <c r="AB951">
        <f t="shared" si="189"/>
        <v>0</v>
      </c>
    </row>
    <row r="952" spans="1:28" x14ac:dyDescent="0.25">
      <c r="A952" s="92"/>
      <c r="C952" s="102"/>
      <c r="D952" s="6"/>
      <c r="E952" s="6"/>
      <c r="F952" s="6"/>
      <c r="G952" s="95">
        <f t="shared" si="178"/>
        <v>0</v>
      </c>
      <c r="H952" s="9"/>
      <c r="I952" s="9"/>
      <c r="J952" s="101">
        <f t="shared" si="179"/>
        <v>-43.980000000000004</v>
      </c>
      <c r="K952" s="104">
        <f t="shared" si="180"/>
        <v>-38.290092286261547</v>
      </c>
      <c r="L952" s="103">
        <f t="shared" si="181"/>
        <v>0</v>
      </c>
      <c r="M952" s="6">
        <v>950</v>
      </c>
      <c r="N952" s="105">
        <f t="shared" si="182"/>
        <v>70.879999999999981</v>
      </c>
      <c r="O952" s="105">
        <f t="shared" si="183"/>
        <v>114.85999999999999</v>
      </c>
      <c r="S952" s="145">
        <f t="shared" si="184"/>
        <v>0</v>
      </c>
      <c r="T952" s="149">
        <f t="shared" si="185"/>
        <v>0</v>
      </c>
      <c r="U952" s="6" t="e">
        <f t="shared" si="186"/>
        <v>#DIV/0!</v>
      </c>
      <c r="Z952">
        <f t="shared" si="187"/>
        <v>0</v>
      </c>
      <c r="AA952">
        <f t="shared" si="188"/>
        <v>0</v>
      </c>
      <c r="AB952">
        <f t="shared" si="189"/>
        <v>0</v>
      </c>
    </row>
    <row r="953" spans="1:28" x14ac:dyDescent="0.25">
      <c r="A953" s="92"/>
      <c r="C953" s="102"/>
      <c r="D953" s="6"/>
      <c r="E953" s="6"/>
      <c r="F953" s="6"/>
      <c r="G953" s="95">
        <f t="shared" si="178"/>
        <v>0</v>
      </c>
      <c r="H953" s="9"/>
      <c r="I953" s="9"/>
      <c r="J953" s="101">
        <f t="shared" si="179"/>
        <v>-43.980000000000004</v>
      </c>
      <c r="K953" s="104">
        <f t="shared" si="180"/>
        <v>-38.290092286261547</v>
      </c>
      <c r="L953" s="103">
        <f t="shared" si="181"/>
        <v>0</v>
      </c>
      <c r="M953" s="6">
        <v>951</v>
      </c>
      <c r="N953" s="105">
        <f t="shared" si="182"/>
        <v>70.879999999999981</v>
      </c>
      <c r="O953" s="105">
        <f t="shared" si="183"/>
        <v>114.85999999999999</v>
      </c>
      <c r="S953" s="145">
        <f t="shared" si="184"/>
        <v>0</v>
      </c>
      <c r="T953" s="149">
        <f t="shared" si="185"/>
        <v>0</v>
      </c>
      <c r="U953" s="6" t="e">
        <f t="shared" si="186"/>
        <v>#DIV/0!</v>
      </c>
      <c r="Z953">
        <f t="shared" si="187"/>
        <v>0</v>
      </c>
      <c r="AA953">
        <f t="shared" si="188"/>
        <v>0</v>
      </c>
      <c r="AB953">
        <f t="shared" si="189"/>
        <v>0</v>
      </c>
    </row>
    <row r="954" spans="1:28" x14ac:dyDescent="0.25">
      <c r="A954" s="92"/>
      <c r="C954" s="102"/>
      <c r="D954" s="6"/>
      <c r="E954" s="6"/>
      <c r="F954" s="6"/>
      <c r="G954" s="95">
        <f t="shared" si="178"/>
        <v>0</v>
      </c>
      <c r="H954" s="9"/>
      <c r="I954" s="9"/>
      <c r="J954" s="101">
        <f t="shared" si="179"/>
        <v>-43.980000000000004</v>
      </c>
      <c r="K954" s="104">
        <f t="shared" si="180"/>
        <v>-38.290092286261547</v>
      </c>
      <c r="L954" s="103">
        <f t="shared" si="181"/>
        <v>0</v>
      </c>
      <c r="M954" s="6">
        <v>952</v>
      </c>
      <c r="N954" s="105">
        <f t="shared" si="182"/>
        <v>70.879999999999981</v>
      </c>
      <c r="O954" s="105">
        <f t="shared" si="183"/>
        <v>114.85999999999999</v>
      </c>
      <c r="S954" s="145">
        <f t="shared" si="184"/>
        <v>0</v>
      </c>
      <c r="T954" s="149">
        <f t="shared" si="185"/>
        <v>0</v>
      </c>
      <c r="U954" s="6" t="e">
        <f t="shared" si="186"/>
        <v>#DIV/0!</v>
      </c>
      <c r="Z954">
        <f t="shared" si="187"/>
        <v>0</v>
      </c>
      <c r="AA954">
        <f t="shared" si="188"/>
        <v>0</v>
      </c>
      <c r="AB954">
        <f t="shared" si="189"/>
        <v>0</v>
      </c>
    </row>
    <row r="955" spans="1:28" x14ac:dyDescent="0.25">
      <c r="A955" s="92"/>
      <c r="C955" s="102"/>
      <c r="D955" s="6"/>
      <c r="E955" s="6"/>
      <c r="F955" s="6"/>
      <c r="G955" s="95">
        <f t="shared" si="178"/>
        <v>0</v>
      </c>
      <c r="H955" s="9"/>
      <c r="I955" s="9"/>
      <c r="J955" s="101">
        <f t="shared" si="179"/>
        <v>-43.980000000000004</v>
      </c>
      <c r="K955" s="104">
        <f t="shared" si="180"/>
        <v>-38.290092286261547</v>
      </c>
      <c r="L955" s="103">
        <f t="shared" si="181"/>
        <v>0</v>
      </c>
      <c r="M955" s="6">
        <v>953</v>
      </c>
      <c r="N955" s="105">
        <f t="shared" si="182"/>
        <v>70.879999999999981</v>
      </c>
      <c r="O955" s="105">
        <f t="shared" si="183"/>
        <v>114.85999999999999</v>
      </c>
      <c r="S955" s="145">
        <f t="shared" si="184"/>
        <v>0</v>
      </c>
      <c r="T955" s="149">
        <f t="shared" si="185"/>
        <v>0</v>
      </c>
      <c r="U955" s="6" t="e">
        <f t="shared" si="186"/>
        <v>#DIV/0!</v>
      </c>
      <c r="Z955">
        <f t="shared" si="187"/>
        <v>0</v>
      </c>
      <c r="AA955">
        <f t="shared" si="188"/>
        <v>0</v>
      </c>
      <c r="AB955">
        <f t="shared" si="189"/>
        <v>0</v>
      </c>
    </row>
    <row r="956" spans="1:28" x14ac:dyDescent="0.25">
      <c r="A956" s="92"/>
      <c r="C956" s="102"/>
      <c r="D956" s="6"/>
      <c r="E956" s="6"/>
      <c r="F956" s="6"/>
      <c r="G956" s="95">
        <f t="shared" si="178"/>
        <v>0</v>
      </c>
      <c r="H956" s="9"/>
      <c r="I956" s="9"/>
      <c r="J956" s="101">
        <f t="shared" si="179"/>
        <v>-43.980000000000004</v>
      </c>
      <c r="K956" s="104">
        <f t="shared" si="180"/>
        <v>-38.290092286261547</v>
      </c>
      <c r="L956" s="103">
        <f t="shared" si="181"/>
        <v>0</v>
      </c>
      <c r="M956" s="6">
        <v>954</v>
      </c>
      <c r="N956" s="105">
        <f t="shared" si="182"/>
        <v>70.879999999999981</v>
      </c>
      <c r="O956" s="105">
        <f t="shared" si="183"/>
        <v>114.85999999999999</v>
      </c>
      <c r="S956" s="145">
        <f t="shared" si="184"/>
        <v>0</v>
      </c>
      <c r="T956" s="149">
        <f t="shared" si="185"/>
        <v>0</v>
      </c>
      <c r="U956" s="6" t="e">
        <f t="shared" si="186"/>
        <v>#DIV/0!</v>
      </c>
      <c r="Z956">
        <f t="shared" si="187"/>
        <v>0</v>
      </c>
      <c r="AA956">
        <f t="shared" si="188"/>
        <v>0</v>
      </c>
      <c r="AB956">
        <f t="shared" si="189"/>
        <v>0</v>
      </c>
    </row>
    <row r="957" spans="1:28" x14ac:dyDescent="0.25">
      <c r="A957" s="92"/>
      <c r="C957" s="102"/>
      <c r="D957" s="6"/>
      <c r="E957" s="6"/>
      <c r="F957" s="6"/>
      <c r="G957" s="95">
        <f t="shared" ref="G957:G1001" si="190">H957+I957</f>
        <v>0</v>
      </c>
      <c r="H957" s="9"/>
      <c r="I957" s="9"/>
      <c r="J957" s="101">
        <f t="shared" ref="J957:J1001" si="191">J956-C957+G957</f>
        <v>-43.980000000000004</v>
      </c>
      <c r="K957" s="104">
        <f t="shared" ref="K957:K1001" si="192">(N957-O957)/O957*100</f>
        <v>-38.290092286261547</v>
      </c>
      <c r="L957" s="103">
        <f t="shared" ref="L957:L1001" si="193">SUM(C858:C957)/100</f>
        <v>0</v>
      </c>
      <c r="M957" s="6">
        <v>955</v>
      </c>
      <c r="N957" s="105">
        <f t="shared" ref="N957:N1001" si="194">N956+G957</f>
        <v>70.879999999999981</v>
      </c>
      <c r="O957" s="105">
        <f t="shared" ref="O957:O1001" si="195">O956+C957</f>
        <v>114.85999999999999</v>
      </c>
      <c r="S957" s="145">
        <f t="shared" ref="S957:S1001" si="196">D957-R957</f>
        <v>0</v>
      </c>
      <c r="T957" s="149">
        <f t="shared" ref="T957:T1001" si="197">IF(S957&gt;0,S957/E957*100,0)</f>
        <v>0</v>
      </c>
      <c r="U957" s="6" t="e">
        <f t="shared" ref="U957:U1001" si="198">D957/E957*100</f>
        <v>#DIV/0!</v>
      </c>
      <c r="Z957">
        <f t="shared" si="187"/>
        <v>0</v>
      </c>
      <c r="AA957">
        <f t="shared" si="188"/>
        <v>0</v>
      </c>
      <c r="AB957">
        <f t="shared" si="189"/>
        <v>0</v>
      </c>
    </row>
    <row r="958" spans="1:28" x14ac:dyDescent="0.25">
      <c r="A958" s="92"/>
      <c r="C958" s="102"/>
      <c r="D958" s="6"/>
      <c r="E958" s="6"/>
      <c r="F958" s="6"/>
      <c r="G958" s="95">
        <f t="shared" si="190"/>
        <v>0</v>
      </c>
      <c r="H958" s="9"/>
      <c r="I958" s="9"/>
      <c r="J958" s="101">
        <f t="shared" si="191"/>
        <v>-43.980000000000004</v>
      </c>
      <c r="K958" s="104">
        <f t="shared" si="192"/>
        <v>-38.290092286261547</v>
      </c>
      <c r="L958" s="103">
        <f t="shared" si="193"/>
        <v>0</v>
      </c>
      <c r="M958" s="6">
        <v>956</v>
      </c>
      <c r="N958" s="105">
        <f t="shared" si="194"/>
        <v>70.879999999999981</v>
      </c>
      <c r="O958" s="105">
        <f t="shared" si="195"/>
        <v>114.85999999999999</v>
      </c>
      <c r="S958" s="145">
        <f t="shared" si="196"/>
        <v>0</v>
      </c>
      <c r="T958" s="149">
        <f t="shared" si="197"/>
        <v>0</v>
      </c>
      <c r="U958" s="6" t="e">
        <f t="shared" si="198"/>
        <v>#DIV/0!</v>
      </c>
      <c r="Z958">
        <f t="shared" si="187"/>
        <v>0</v>
      </c>
      <c r="AA958">
        <f t="shared" si="188"/>
        <v>0</v>
      </c>
      <c r="AB958">
        <f t="shared" si="189"/>
        <v>0</v>
      </c>
    </row>
    <row r="959" spans="1:28" x14ac:dyDescent="0.25">
      <c r="A959" s="92"/>
      <c r="C959" s="102"/>
      <c r="D959" s="6"/>
      <c r="E959" s="6"/>
      <c r="F959" s="6"/>
      <c r="G959" s="95">
        <f t="shared" si="190"/>
        <v>0</v>
      </c>
      <c r="H959" s="9"/>
      <c r="I959" s="9"/>
      <c r="J959" s="101">
        <f t="shared" si="191"/>
        <v>-43.980000000000004</v>
      </c>
      <c r="K959" s="104">
        <f t="shared" si="192"/>
        <v>-38.290092286261547</v>
      </c>
      <c r="L959" s="103">
        <f t="shared" si="193"/>
        <v>0</v>
      </c>
      <c r="M959" s="6">
        <v>957</v>
      </c>
      <c r="N959" s="105">
        <f t="shared" si="194"/>
        <v>70.879999999999981</v>
      </c>
      <c r="O959" s="105">
        <f t="shared" si="195"/>
        <v>114.85999999999999</v>
      </c>
      <c r="S959" s="145">
        <f t="shared" si="196"/>
        <v>0</v>
      </c>
      <c r="T959" s="149">
        <f t="shared" si="197"/>
        <v>0</v>
      </c>
      <c r="U959" s="6" t="e">
        <f t="shared" si="198"/>
        <v>#DIV/0!</v>
      </c>
      <c r="Z959">
        <f t="shared" si="187"/>
        <v>0</v>
      </c>
      <c r="AA959">
        <f t="shared" si="188"/>
        <v>0</v>
      </c>
      <c r="AB959">
        <f t="shared" si="189"/>
        <v>0</v>
      </c>
    </row>
    <row r="960" spans="1:28" x14ac:dyDescent="0.25">
      <c r="A960" s="92"/>
      <c r="C960" s="102"/>
      <c r="D960" s="6"/>
      <c r="E960" s="6"/>
      <c r="F960" s="6"/>
      <c r="G960" s="95">
        <f t="shared" si="190"/>
        <v>0</v>
      </c>
      <c r="H960" s="9"/>
      <c r="I960" s="9"/>
      <c r="J960" s="101">
        <f t="shared" si="191"/>
        <v>-43.980000000000004</v>
      </c>
      <c r="K960" s="104">
        <f t="shared" si="192"/>
        <v>-38.290092286261547</v>
      </c>
      <c r="L960" s="103">
        <f t="shared" si="193"/>
        <v>0</v>
      </c>
      <c r="M960" s="6">
        <v>958</v>
      </c>
      <c r="N960" s="105">
        <f t="shared" si="194"/>
        <v>70.879999999999981</v>
      </c>
      <c r="O960" s="105">
        <f t="shared" si="195"/>
        <v>114.85999999999999</v>
      </c>
      <c r="S960" s="145">
        <f t="shared" si="196"/>
        <v>0</v>
      </c>
      <c r="T960" s="149">
        <f t="shared" si="197"/>
        <v>0</v>
      </c>
      <c r="U960" s="6" t="e">
        <f t="shared" si="198"/>
        <v>#DIV/0!</v>
      </c>
      <c r="Z960">
        <f t="shared" si="187"/>
        <v>0</v>
      </c>
      <c r="AA960">
        <f t="shared" si="188"/>
        <v>0</v>
      </c>
      <c r="AB960">
        <f t="shared" si="189"/>
        <v>0</v>
      </c>
    </row>
    <row r="961" spans="1:28" x14ac:dyDescent="0.25">
      <c r="A961" s="92"/>
      <c r="C961" s="102"/>
      <c r="D961" s="6"/>
      <c r="E961" s="6"/>
      <c r="F961" s="6"/>
      <c r="G961" s="95">
        <f t="shared" si="190"/>
        <v>0</v>
      </c>
      <c r="H961" s="9"/>
      <c r="I961" s="9"/>
      <c r="J961" s="101">
        <f t="shared" si="191"/>
        <v>-43.980000000000004</v>
      </c>
      <c r="K961" s="104">
        <f t="shared" si="192"/>
        <v>-38.290092286261547</v>
      </c>
      <c r="L961" s="103">
        <f t="shared" si="193"/>
        <v>0</v>
      </c>
      <c r="M961" s="6">
        <v>959</v>
      </c>
      <c r="N961" s="105">
        <f t="shared" si="194"/>
        <v>70.879999999999981</v>
      </c>
      <c r="O961" s="105">
        <f t="shared" si="195"/>
        <v>114.85999999999999</v>
      </c>
      <c r="S961" s="145">
        <f t="shared" si="196"/>
        <v>0</v>
      </c>
      <c r="T961" s="149">
        <f t="shared" si="197"/>
        <v>0</v>
      </c>
      <c r="U961" s="6" t="e">
        <f t="shared" si="198"/>
        <v>#DIV/0!</v>
      </c>
      <c r="Z961">
        <f t="shared" si="187"/>
        <v>0</v>
      </c>
      <c r="AA961">
        <f t="shared" si="188"/>
        <v>0</v>
      </c>
      <c r="AB961">
        <f t="shared" si="189"/>
        <v>0</v>
      </c>
    </row>
    <row r="962" spans="1:28" x14ac:dyDescent="0.25">
      <c r="A962" s="92"/>
      <c r="C962" s="102"/>
      <c r="D962" s="6"/>
      <c r="E962" s="6"/>
      <c r="F962" s="6"/>
      <c r="G962" s="95">
        <f t="shared" si="190"/>
        <v>0</v>
      </c>
      <c r="H962" s="9"/>
      <c r="I962" s="9"/>
      <c r="J962" s="101">
        <f t="shared" si="191"/>
        <v>-43.980000000000004</v>
      </c>
      <c r="K962" s="104">
        <f t="shared" si="192"/>
        <v>-38.290092286261547</v>
      </c>
      <c r="L962" s="103">
        <f t="shared" si="193"/>
        <v>0</v>
      </c>
      <c r="M962" s="6">
        <v>960</v>
      </c>
      <c r="N962" s="105">
        <f t="shared" si="194"/>
        <v>70.879999999999981</v>
      </c>
      <c r="O962" s="105">
        <f t="shared" si="195"/>
        <v>114.85999999999999</v>
      </c>
      <c r="S962" s="145">
        <f t="shared" si="196"/>
        <v>0</v>
      </c>
      <c r="T962" s="149">
        <f t="shared" si="197"/>
        <v>0</v>
      </c>
      <c r="U962" s="6" t="e">
        <f t="shared" si="198"/>
        <v>#DIV/0!</v>
      </c>
      <c r="Z962">
        <f t="shared" si="187"/>
        <v>0</v>
      </c>
      <c r="AA962">
        <f t="shared" si="188"/>
        <v>0</v>
      </c>
      <c r="AB962">
        <f t="shared" si="189"/>
        <v>0</v>
      </c>
    </row>
    <row r="963" spans="1:28" x14ac:dyDescent="0.25">
      <c r="A963" s="92"/>
      <c r="C963" s="102"/>
      <c r="D963" s="6"/>
      <c r="E963" s="6"/>
      <c r="F963" s="6"/>
      <c r="G963" s="95">
        <f t="shared" si="190"/>
        <v>0</v>
      </c>
      <c r="H963" s="9"/>
      <c r="I963" s="9"/>
      <c r="J963" s="101">
        <f t="shared" si="191"/>
        <v>-43.980000000000004</v>
      </c>
      <c r="K963" s="104">
        <f t="shared" si="192"/>
        <v>-38.290092286261547</v>
      </c>
      <c r="L963" s="103">
        <f t="shared" si="193"/>
        <v>0</v>
      </c>
      <c r="M963" s="6">
        <v>961</v>
      </c>
      <c r="N963" s="105">
        <f t="shared" si="194"/>
        <v>70.879999999999981</v>
      </c>
      <c r="O963" s="105">
        <f t="shared" si="195"/>
        <v>114.85999999999999</v>
      </c>
      <c r="S963" s="145">
        <f t="shared" si="196"/>
        <v>0</v>
      </c>
      <c r="T963" s="149">
        <f t="shared" si="197"/>
        <v>0</v>
      </c>
      <c r="U963" s="6" t="e">
        <f t="shared" si="198"/>
        <v>#DIV/0!</v>
      </c>
      <c r="Z963">
        <f t="shared" si="187"/>
        <v>0</v>
      </c>
      <c r="AA963">
        <f t="shared" si="188"/>
        <v>0</v>
      </c>
      <c r="AB963">
        <f t="shared" si="189"/>
        <v>0</v>
      </c>
    </row>
    <row r="964" spans="1:28" x14ac:dyDescent="0.25">
      <c r="A964" s="92"/>
      <c r="C964" s="102"/>
      <c r="D964" s="6"/>
      <c r="E964" s="6"/>
      <c r="F964" s="6"/>
      <c r="G964" s="95">
        <f t="shared" si="190"/>
        <v>0</v>
      </c>
      <c r="H964" s="9"/>
      <c r="I964" s="9"/>
      <c r="J964" s="101">
        <f t="shared" si="191"/>
        <v>-43.980000000000004</v>
      </c>
      <c r="K964" s="104">
        <f t="shared" si="192"/>
        <v>-38.290092286261547</v>
      </c>
      <c r="L964" s="103">
        <f t="shared" si="193"/>
        <v>0</v>
      </c>
      <c r="M964" s="6">
        <v>962</v>
      </c>
      <c r="N964" s="105">
        <f t="shared" si="194"/>
        <v>70.879999999999981</v>
      </c>
      <c r="O964" s="105">
        <f t="shared" si="195"/>
        <v>114.85999999999999</v>
      </c>
      <c r="S964" s="145">
        <f t="shared" si="196"/>
        <v>0</v>
      </c>
      <c r="T964" s="149">
        <f t="shared" si="197"/>
        <v>0</v>
      </c>
      <c r="U964" s="6" t="e">
        <f t="shared" si="198"/>
        <v>#DIV/0!</v>
      </c>
      <c r="Z964">
        <f t="shared" si="187"/>
        <v>0</v>
      </c>
      <c r="AA964">
        <f t="shared" si="188"/>
        <v>0</v>
      </c>
      <c r="AB964">
        <f t="shared" si="189"/>
        <v>0</v>
      </c>
    </row>
    <row r="965" spans="1:28" x14ac:dyDescent="0.25">
      <c r="A965" s="92"/>
      <c r="C965" s="102"/>
      <c r="D965" s="6"/>
      <c r="E965" s="6"/>
      <c r="F965" s="6"/>
      <c r="G965" s="95">
        <f t="shared" si="190"/>
        <v>0</v>
      </c>
      <c r="H965" s="9"/>
      <c r="I965" s="9"/>
      <c r="J965" s="101">
        <f t="shared" si="191"/>
        <v>-43.980000000000004</v>
      </c>
      <c r="K965" s="104">
        <f t="shared" si="192"/>
        <v>-38.290092286261547</v>
      </c>
      <c r="L965" s="103">
        <f t="shared" si="193"/>
        <v>0</v>
      </c>
      <c r="M965" s="6">
        <v>963</v>
      </c>
      <c r="N965" s="105">
        <f t="shared" si="194"/>
        <v>70.879999999999981</v>
      </c>
      <c r="O965" s="105">
        <f t="shared" si="195"/>
        <v>114.85999999999999</v>
      </c>
      <c r="S965" s="145">
        <f t="shared" si="196"/>
        <v>0</v>
      </c>
      <c r="T965" s="149">
        <f t="shared" si="197"/>
        <v>0</v>
      </c>
      <c r="U965" s="6" t="e">
        <f t="shared" si="198"/>
        <v>#DIV/0!</v>
      </c>
      <c r="Z965">
        <f t="shared" si="187"/>
        <v>0</v>
      </c>
      <c r="AA965">
        <f t="shared" si="188"/>
        <v>0</v>
      </c>
      <c r="AB965">
        <f t="shared" si="189"/>
        <v>0</v>
      </c>
    </row>
    <row r="966" spans="1:28" x14ac:dyDescent="0.25">
      <c r="A966" s="92"/>
      <c r="C966" s="102"/>
      <c r="D966" s="6"/>
      <c r="E966" s="6"/>
      <c r="F966" s="6"/>
      <c r="G966" s="95">
        <f t="shared" si="190"/>
        <v>0</v>
      </c>
      <c r="H966" s="9"/>
      <c r="I966" s="9"/>
      <c r="J966" s="101">
        <f t="shared" si="191"/>
        <v>-43.980000000000004</v>
      </c>
      <c r="K966" s="104">
        <f t="shared" si="192"/>
        <v>-38.290092286261547</v>
      </c>
      <c r="L966" s="103">
        <f t="shared" si="193"/>
        <v>0</v>
      </c>
      <c r="M966" s="6">
        <v>964</v>
      </c>
      <c r="N966" s="105">
        <f t="shared" si="194"/>
        <v>70.879999999999981</v>
      </c>
      <c r="O966" s="105">
        <f t="shared" si="195"/>
        <v>114.85999999999999</v>
      </c>
      <c r="S966" s="145">
        <f t="shared" si="196"/>
        <v>0</v>
      </c>
      <c r="T966" s="149">
        <f t="shared" si="197"/>
        <v>0</v>
      </c>
      <c r="U966" s="6" t="e">
        <f t="shared" si="198"/>
        <v>#DIV/0!</v>
      </c>
      <c r="Z966">
        <f t="shared" si="187"/>
        <v>0</v>
      </c>
      <c r="AA966">
        <f t="shared" si="188"/>
        <v>0</v>
      </c>
      <c r="AB966">
        <f t="shared" si="189"/>
        <v>0</v>
      </c>
    </row>
    <row r="967" spans="1:28" x14ac:dyDescent="0.25">
      <c r="A967" s="92"/>
      <c r="C967" s="102"/>
      <c r="D967" s="6"/>
      <c r="E967" s="6"/>
      <c r="F967" s="6"/>
      <c r="G967" s="95">
        <f t="shared" si="190"/>
        <v>0</v>
      </c>
      <c r="H967" s="9"/>
      <c r="I967" s="9"/>
      <c r="J967" s="101">
        <f t="shared" si="191"/>
        <v>-43.980000000000004</v>
      </c>
      <c r="K967" s="104">
        <f t="shared" si="192"/>
        <v>-38.290092286261547</v>
      </c>
      <c r="L967" s="103">
        <f t="shared" si="193"/>
        <v>0</v>
      </c>
      <c r="M967" s="6">
        <v>965</v>
      </c>
      <c r="N967" s="105">
        <f t="shared" si="194"/>
        <v>70.879999999999981</v>
      </c>
      <c r="O967" s="105">
        <f t="shared" si="195"/>
        <v>114.85999999999999</v>
      </c>
      <c r="S967" s="145">
        <f t="shared" si="196"/>
        <v>0</v>
      </c>
      <c r="T967" s="149">
        <f t="shared" si="197"/>
        <v>0</v>
      </c>
      <c r="U967" s="6" t="e">
        <f t="shared" si="198"/>
        <v>#DIV/0!</v>
      </c>
      <c r="Z967">
        <f t="shared" si="187"/>
        <v>0</v>
      </c>
      <c r="AA967">
        <f t="shared" si="188"/>
        <v>0</v>
      </c>
      <c r="AB967">
        <f t="shared" si="189"/>
        <v>0</v>
      </c>
    </row>
    <row r="968" spans="1:28" x14ac:dyDescent="0.25">
      <c r="A968" s="92"/>
      <c r="C968" s="102"/>
      <c r="D968" s="6"/>
      <c r="E968" s="6"/>
      <c r="F968" s="6"/>
      <c r="G968" s="95">
        <f t="shared" si="190"/>
        <v>0</v>
      </c>
      <c r="H968" s="9"/>
      <c r="I968" s="9"/>
      <c r="J968" s="101">
        <f t="shared" si="191"/>
        <v>-43.980000000000004</v>
      </c>
      <c r="K968" s="104">
        <f t="shared" si="192"/>
        <v>-38.290092286261547</v>
      </c>
      <c r="L968" s="103">
        <f t="shared" si="193"/>
        <v>0</v>
      </c>
      <c r="M968" s="6">
        <v>966</v>
      </c>
      <c r="N968" s="105">
        <f t="shared" si="194"/>
        <v>70.879999999999981</v>
      </c>
      <c r="O968" s="105">
        <f t="shared" si="195"/>
        <v>114.85999999999999</v>
      </c>
      <c r="S968" s="145">
        <f t="shared" si="196"/>
        <v>0</v>
      </c>
      <c r="T968" s="149">
        <f t="shared" si="197"/>
        <v>0</v>
      </c>
      <c r="U968" s="6" t="e">
        <f t="shared" si="198"/>
        <v>#DIV/0!</v>
      </c>
      <c r="Z968">
        <f t="shared" si="187"/>
        <v>0</v>
      </c>
      <c r="AA968">
        <f t="shared" si="188"/>
        <v>0</v>
      </c>
      <c r="AB968">
        <f t="shared" si="189"/>
        <v>0</v>
      </c>
    </row>
    <row r="969" spans="1:28" x14ac:dyDescent="0.25">
      <c r="A969" s="92"/>
      <c r="C969" s="102"/>
      <c r="D969" s="6"/>
      <c r="E969" s="6"/>
      <c r="F969" s="6"/>
      <c r="G969" s="95">
        <f t="shared" si="190"/>
        <v>0</v>
      </c>
      <c r="H969" s="9"/>
      <c r="I969" s="9"/>
      <c r="J969" s="101">
        <f t="shared" si="191"/>
        <v>-43.980000000000004</v>
      </c>
      <c r="K969" s="104">
        <f t="shared" si="192"/>
        <v>-38.290092286261547</v>
      </c>
      <c r="L969" s="103">
        <f t="shared" si="193"/>
        <v>0</v>
      </c>
      <c r="M969" s="6">
        <v>967</v>
      </c>
      <c r="N969" s="105">
        <f t="shared" si="194"/>
        <v>70.879999999999981</v>
      </c>
      <c r="O969" s="105">
        <f t="shared" si="195"/>
        <v>114.85999999999999</v>
      </c>
      <c r="S969" s="145">
        <f t="shared" si="196"/>
        <v>0</v>
      </c>
      <c r="T969" s="149">
        <f t="shared" si="197"/>
        <v>0</v>
      </c>
      <c r="U969" s="6" t="e">
        <f t="shared" si="198"/>
        <v>#DIV/0!</v>
      </c>
      <c r="Z969">
        <f t="shared" si="187"/>
        <v>0</v>
      </c>
      <c r="AA969">
        <f t="shared" si="188"/>
        <v>0</v>
      </c>
      <c r="AB969">
        <f t="shared" si="189"/>
        <v>0</v>
      </c>
    </row>
    <row r="970" spans="1:28" x14ac:dyDescent="0.25">
      <c r="A970" s="92"/>
      <c r="C970" s="102"/>
      <c r="D970" s="6"/>
      <c r="E970" s="6"/>
      <c r="F970" s="6"/>
      <c r="G970" s="95">
        <f t="shared" si="190"/>
        <v>0</v>
      </c>
      <c r="H970" s="9"/>
      <c r="I970" s="9"/>
      <c r="J970" s="101">
        <f t="shared" si="191"/>
        <v>-43.980000000000004</v>
      </c>
      <c r="K970" s="104">
        <f t="shared" si="192"/>
        <v>-38.290092286261547</v>
      </c>
      <c r="L970" s="103">
        <f t="shared" si="193"/>
        <v>0</v>
      </c>
      <c r="M970" s="6">
        <v>968</v>
      </c>
      <c r="N970" s="105">
        <f t="shared" si="194"/>
        <v>70.879999999999981</v>
      </c>
      <c r="O970" s="105">
        <f t="shared" si="195"/>
        <v>114.85999999999999</v>
      </c>
      <c r="S970" s="145">
        <f t="shared" si="196"/>
        <v>0</v>
      </c>
      <c r="T970" s="149">
        <f t="shared" si="197"/>
        <v>0</v>
      </c>
      <c r="U970" s="6" t="e">
        <f t="shared" si="198"/>
        <v>#DIV/0!</v>
      </c>
      <c r="Z970">
        <f t="shared" si="187"/>
        <v>0</v>
      </c>
      <c r="AA970">
        <f t="shared" si="188"/>
        <v>0</v>
      </c>
      <c r="AB970">
        <f t="shared" si="189"/>
        <v>0</v>
      </c>
    </row>
    <row r="971" spans="1:28" x14ac:dyDescent="0.25">
      <c r="A971" s="92"/>
      <c r="C971" s="102"/>
      <c r="D971" s="6"/>
      <c r="E971" s="6"/>
      <c r="F971" s="6"/>
      <c r="G971" s="95">
        <f t="shared" si="190"/>
        <v>0</v>
      </c>
      <c r="H971" s="9"/>
      <c r="I971" s="9"/>
      <c r="J971" s="101">
        <f t="shared" si="191"/>
        <v>-43.980000000000004</v>
      </c>
      <c r="K971" s="104">
        <f t="shared" si="192"/>
        <v>-38.290092286261547</v>
      </c>
      <c r="L971" s="103">
        <f t="shared" si="193"/>
        <v>0</v>
      </c>
      <c r="M971" s="6">
        <v>969</v>
      </c>
      <c r="N971" s="105">
        <f t="shared" si="194"/>
        <v>70.879999999999981</v>
      </c>
      <c r="O971" s="105">
        <f t="shared" si="195"/>
        <v>114.85999999999999</v>
      </c>
      <c r="S971" s="145">
        <f t="shared" si="196"/>
        <v>0</v>
      </c>
      <c r="T971" s="149">
        <f t="shared" si="197"/>
        <v>0</v>
      </c>
      <c r="U971" s="6" t="e">
        <f t="shared" si="198"/>
        <v>#DIV/0!</v>
      </c>
      <c r="Z971">
        <f t="shared" si="187"/>
        <v>0</v>
      </c>
      <c r="AA971">
        <f t="shared" si="188"/>
        <v>0</v>
      </c>
      <c r="AB971">
        <f t="shared" si="189"/>
        <v>0</v>
      </c>
    </row>
    <row r="972" spans="1:28" x14ac:dyDescent="0.25">
      <c r="A972" s="92"/>
      <c r="C972" s="102"/>
      <c r="D972" s="6"/>
      <c r="E972" s="6"/>
      <c r="F972" s="6"/>
      <c r="G972" s="95">
        <f t="shared" si="190"/>
        <v>0</v>
      </c>
      <c r="H972" s="9"/>
      <c r="I972" s="9"/>
      <c r="J972" s="101">
        <f t="shared" si="191"/>
        <v>-43.980000000000004</v>
      </c>
      <c r="K972" s="104">
        <f t="shared" si="192"/>
        <v>-38.290092286261547</v>
      </c>
      <c r="L972" s="103">
        <f t="shared" si="193"/>
        <v>0</v>
      </c>
      <c r="M972" s="6">
        <v>970</v>
      </c>
      <c r="N972" s="105">
        <f t="shared" si="194"/>
        <v>70.879999999999981</v>
      </c>
      <c r="O972" s="105">
        <f t="shared" si="195"/>
        <v>114.85999999999999</v>
      </c>
      <c r="S972" s="145">
        <f t="shared" si="196"/>
        <v>0</v>
      </c>
      <c r="T972" s="149">
        <f t="shared" si="197"/>
        <v>0</v>
      </c>
      <c r="U972" s="6" t="e">
        <f t="shared" si="198"/>
        <v>#DIV/0!</v>
      </c>
      <c r="Z972">
        <f t="shared" si="187"/>
        <v>0</v>
      </c>
      <c r="AA972">
        <f t="shared" si="188"/>
        <v>0</v>
      </c>
      <c r="AB972">
        <f t="shared" si="189"/>
        <v>0</v>
      </c>
    </row>
    <row r="973" spans="1:28" x14ac:dyDescent="0.25">
      <c r="A973" s="92"/>
      <c r="C973" s="102"/>
      <c r="D973" s="6"/>
      <c r="E973" s="6"/>
      <c r="F973" s="6"/>
      <c r="G973" s="95">
        <f t="shared" si="190"/>
        <v>0</v>
      </c>
      <c r="H973" s="9"/>
      <c r="I973" s="9"/>
      <c r="J973" s="101">
        <f t="shared" si="191"/>
        <v>-43.980000000000004</v>
      </c>
      <c r="K973" s="104">
        <f t="shared" si="192"/>
        <v>-38.290092286261547</v>
      </c>
      <c r="L973" s="103">
        <f t="shared" si="193"/>
        <v>0</v>
      </c>
      <c r="M973" s="6">
        <v>971</v>
      </c>
      <c r="N973" s="105">
        <f t="shared" si="194"/>
        <v>70.879999999999981</v>
      </c>
      <c r="O973" s="105">
        <f t="shared" si="195"/>
        <v>114.85999999999999</v>
      </c>
      <c r="S973" s="145">
        <f t="shared" si="196"/>
        <v>0</v>
      </c>
      <c r="T973" s="149">
        <f t="shared" si="197"/>
        <v>0</v>
      </c>
      <c r="U973" s="6" t="e">
        <f t="shared" si="198"/>
        <v>#DIV/0!</v>
      </c>
      <c r="Z973">
        <f t="shared" si="187"/>
        <v>0</v>
      </c>
      <c r="AA973">
        <f t="shared" si="188"/>
        <v>0</v>
      </c>
      <c r="AB973">
        <f t="shared" si="189"/>
        <v>0</v>
      </c>
    </row>
    <row r="974" spans="1:28" x14ac:dyDescent="0.25">
      <c r="A974" s="92"/>
      <c r="C974" s="102"/>
      <c r="D974" s="6"/>
      <c r="E974" s="6"/>
      <c r="F974" s="6"/>
      <c r="G974" s="95">
        <f t="shared" si="190"/>
        <v>0</v>
      </c>
      <c r="H974" s="9"/>
      <c r="I974" s="9"/>
      <c r="J974" s="101">
        <f t="shared" si="191"/>
        <v>-43.980000000000004</v>
      </c>
      <c r="K974" s="104">
        <f t="shared" si="192"/>
        <v>-38.290092286261547</v>
      </c>
      <c r="L974" s="103">
        <f t="shared" si="193"/>
        <v>0</v>
      </c>
      <c r="M974" s="6">
        <v>972</v>
      </c>
      <c r="N974" s="105">
        <f t="shared" si="194"/>
        <v>70.879999999999981</v>
      </c>
      <c r="O974" s="105">
        <f t="shared" si="195"/>
        <v>114.85999999999999</v>
      </c>
      <c r="S974" s="145">
        <f t="shared" si="196"/>
        <v>0</v>
      </c>
      <c r="T974" s="149">
        <f t="shared" si="197"/>
        <v>0</v>
      </c>
      <c r="U974" s="6" t="e">
        <f t="shared" si="198"/>
        <v>#DIV/0!</v>
      </c>
      <c r="Z974">
        <f t="shared" si="187"/>
        <v>0</v>
      </c>
      <c r="AA974">
        <f t="shared" si="188"/>
        <v>0</v>
      </c>
      <c r="AB974">
        <f t="shared" si="189"/>
        <v>0</v>
      </c>
    </row>
    <row r="975" spans="1:28" x14ac:dyDescent="0.25">
      <c r="A975" s="92"/>
      <c r="C975" s="102"/>
      <c r="D975" s="6"/>
      <c r="E975" s="6"/>
      <c r="F975" s="6"/>
      <c r="G975" s="95">
        <f t="shared" si="190"/>
        <v>0</v>
      </c>
      <c r="H975" s="9"/>
      <c r="I975" s="9"/>
      <c r="J975" s="101">
        <f t="shared" si="191"/>
        <v>-43.980000000000004</v>
      </c>
      <c r="K975" s="104">
        <f t="shared" si="192"/>
        <v>-38.290092286261547</v>
      </c>
      <c r="L975" s="103">
        <f t="shared" si="193"/>
        <v>0</v>
      </c>
      <c r="M975" s="6">
        <v>973</v>
      </c>
      <c r="N975" s="105">
        <f t="shared" si="194"/>
        <v>70.879999999999981</v>
      </c>
      <c r="O975" s="105">
        <f t="shared" si="195"/>
        <v>114.85999999999999</v>
      </c>
      <c r="S975" s="145">
        <f t="shared" si="196"/>
        <v>0</v>
      </c>
      <c r="T975" s="149">
        <f t="shared" si="197"/>
        <v>0</v>
      </c>
      <c r="U975" s="6" t="e">
        <f t="shared" si="198"/>
        <v>#DIV/0!</v>
      </c>
      <c r="Z975">
        <f t="shared" si="187"/>
        <v>0</v>
      </c>
      <c r="AA975">
        <f t="shared" si="188"/>
        <v>0</v>
      </c>
      <c r="AB975">
        <f t="shared" si="189"/>
        <v>0</v>
      </c>
    </row>
    <row r="976" spans="1:28" x14ac:dyDescent="0.25">
      <c r="A976" s="92"/>
      <c r="C976" s="102"/>
      <c r="D976" s="6"/>
      <c r="E976" s="6"/>
      <c r="F976" s="6"/>
      <c r="G976" s="95">
        <f t="shared" si="190"/>
        <v>0</v>
      </c>
      <c r="H976" s="9"/>
      <c r="I976" s="9"/>
      <c r="J976" s="101">
        <f t="shared" si="191"/>
        <v>-43.980000000000004</v>
      </c>
      <c r="K976" s="104">
        <f t="shared" si="192"/>
        <v>-38.290092286261547</v>
      </c>
      <c r="L976" s="103">
        <f t="shared" si="193"/>
        <v>0</v>
      </c>
      <c r="M976" s="6">
        <v>974</v>
      </c>
      <c r="N976" s="105">
        <f t="shared" si="194"/>
        <v>70.879999999999981</v>
      </c>
      <c r="O976" s="105">
        <f t="shared" si="195"/>
        <v>114.85999999999999</v>
      </c>
      <c r="S976" s="145">
        <f t="shared" si="196"/>
        <v>0</v>
      </c>
      <c r="T976" s="149">
        <f t="shared" si="197"/>
        <v>0</v>
      </c>
      <c r="U976" s="6" t="e">
        <f t="shared" si="198"/>
        <v>#DIV/0!</v>
      </c>
      <c r="Z976">
        <f t="shared" si="187"/>
        <v>0</v>
      </c>
      <c r="AA976">
        <f t="shared" si="188"/>
        <v>0</v>
      </c>
      <c r="AB976">
        <f t="shared" si="189"/>
        <v>0</v>
      </c>
    </row>
    <row r="977" spans="1:28" x14ac:dyDescent="0.25">
      <c r="A977" s="92"/>
      <c r="C977" s="102"/>
      <c r="D977" s="6"/>
      <c r="E977" s="6"/>
      <c r="F977" s="6"/>
      <c r="G977" s="95">
        <f t="shared" si="190"/>
        <v>0</v>
      </c>
      <c r="H977" s="9"/>
      <c r="I977" s="9"/>
      <c r="J977" s="101">
        <f t="shared" si="191"/>
        <v>-43.980000000000004</v>
      </c>
      <c r="K977" s="104">
        <f t="shared" si="192"/>
        <v>-38.290092286261547</v>
      </c>
      <c r="L977" s="103">
        <f t="shared" si="193"/>
        <v>0</v>
      </c>
      <c r="M977" s="6">
        <v>975</v>
      </c>
      <c r="N977" s="105">
        <f t="shared" si="194"/>
        <v>70.879999999999981</v>
      </c>
      <c r="O977" s="105">
        <f t="shared" si="195"/>
        <v>114.85999999999999</v>
      </c>
      <c r="S977" s="145">
        <f t="shared" si="196"/>
        <v>0</v>
      </c>
      <c r="T977" s="149">
        <f t="shared" si="197"/>
        <v>0</v>
      </c>
      <c r="U977" s="6" t="e">
        <f t="shared" si="198"/>
        <v>#DIV/0!</v>
      </c>
      <c r="Z977">
        <f t="shared" si="187"/>
        <v>0</v>
      </c>
      <c r="AA977">
        <f t="shared" si="188"/>
        <v>0</v>
      </c>
      <c r="AB977">
        <f t="shared" si="189"/>
        <v>0</v>
      </c>
    </row>
    <row r="978" spans="1:28" x14ac:dyDescent="0.25">
      <c r="A978" s="92"/>
      <c r="C978" s="102"/>
      <c r="D978" s="6"/>
      <c r="E978" s="6"/>
      <c r="F978" s="6"/>
      <c r="G978" s="95">
        <f t="shared" si="190"/>
        <v>0</v>
      </c>
      <c r="H978" s="9"/>
      <c r="I978" s="9"/>
      <c r="J978" s="101">
        <f t="shared" si="191"/>
        <v>-43.980000000000004</v>
      </c>
      <c r="K978" s="104">
        <f t="shared" si="192"/>
        <v>-38.290092286261547</v>
      </c>
      <c r="L978" s="103">
        <f t="shared" si="193"/>
        <v>0</v>
      </c>
      <c r="M978" s="6">
        <v>976</v>
      </c>
      <c r="N978" s="105">
        <f t="shared" si="194"/>
        <v>70.879999999999981</v>
      </c>
      <c r="O978" s="105">
        <f t="shared" si="195"/>
        <v>114.85999999999999</v>
      </c>
      <c r="S978" s="145">
        <f t="shared" si="196"/>
        <v>0</v>
      </c>
      <c r="T978" s="149">
        <f t="shared" si="197"/>
        <v>0</v>
      </c>
      <c r="U978" s="6" t="e">
        <f t="shared" si="198"/>
        <v>#DIV/0!</v>
      </c>
      <c r="Z978">
        <f t="shared" si="187"/>
        <v>0</v>
      </c>
      <c r="AA978">
        <f t="shared" si="188"/>
        <v>0</v>
      </c>
      <c r="AB978">
        <f t="shared" si="189"/>
        <v>0</v>
      </c>
    </row>
    <row r="979" spans="1:28" x14ac:dyDescent="0.25">
      <c r="A979" s="92"/>
      <c r="C979" s="102"/>
      <c r="D979" s="6"/>
      <c r="E979" s="6"/>
      <c r="F979" s="6"/>
      <c r="G979" s="95">
        <f t="shared" si="190"/>
        <v>0</v>
      </c>
      <c r="H979" s="9"/>
      <c r="I979" s="9"/>
      <c r="J979" s="101">
        <f t="shared" si="191"/>
        <v>-43.980000000000004</v>
      </c>
      <c r="K979" s="104">
        <f t="shared" si="192"/>
        <v>-38.290092286261547</v>
      </c>
      <c r="L979" s="103">
        <f t="shared" si="193"/>
        <v>0</v>
      </c>
      <c r="M979" s="6">
        <v>977</v>
      </c>
      <c r="N979" s="105">
        <f t="shared" si="194"/>
        <v>70.879999999999981</v>
      </c>
      <c r="O979" s="105">
        <f t="shared" si="195"/>
        <v>114.85999999999999</v>
      </c>
      <c r="S979" s="145">
        <f t="shared" si="196"/>
        <v>0</v>
      </c>
      <c r="T979" s="149">
        <f t="shared" si="197"/>
        <v>0</v>
      </c>
      <c r="U979" s="6" t="e">
        <f t="shared" si="198"/>
        <v>#DIV/0!</v>
      </c>
      <c r="Z979">
        <f t="shared" si="187"/>
        <v>0</v>
      </c>
      <c r="AA979">
        <f t="shared" si="188"/>
        <v>0</v>
      </c>
      <c r="AB979">
        <f t="shared" si="189"/>
        <v>0</v>
      </c>
    </row>
    <row r="980" spans="1:28" x14ac:dyDescent="0.25">
      <c r="A980" s="92"/>
      <c r="C980" s="102"/>
      <c r="D980" s="6"/>
      <c r="E980" s="6"/>
      <c r="F980" s="6"/>
      <c r="G980" s="95">
        <f t="shared" si="190"/>
        <v>0</v>
      </c>
      <c r="H980" s="9"/>
      <c r="I980" s="9"/>
      <c r="J980" s="101">
        <f t="shared" si="191"/>
        <v>-43.980000000000004</v>
      </c>
      <c r="K980" s="104">
        <f t="shared" si="192"/>
        <v>-38.290092286261547</v>
      </c>
      <c r="L980" s="103">
        <f t="shared" si="193"/>
        <v>0</v>
      </c>
      <c r="M980" s="6">
        <v>978</v>
      </c>
      <c r="N980" s="105">
        <f t="shared" si="194"/>
        <v>70.879999999999981</v>
      </c>
      <c r="O980" s="105">
        <f t="shared" si="195"/>
        <v>114.85999999999999</v>
      </c>
      <c r="S980" s="145">
        <f t="shared" si="196"/>
        <v>0</v>
      </c>
      <c r="T980" s="149">
        <f t="shared" si="197"/>
        <v>0</v>
      </c>
      <c r="U980" s="6" t="e">
        <f t="shared" si="198"/>
        <v>#DIV/0!</v>
      </c>
      <c r="Z980">
        <f t="shared" si="187"/>
        <v>0</v>
      </c>
      <c r="AA980">
        <f t="shared" si="188"/>
        <v>0</v>
      </c>
      <c r="AB980">
        <f t="shared" si="189"/>
        <v>0</v>
      </c>
    </row>
    <row r="981" spans="1:28" x14ac:dyDescent="0.25">
      <c r="A981" s="92"/>
      <c r="C981" s="102"/>
      <c r="D981" s="6"/>
      <c r="E981" s="6"/>
      <c r="F981" s="6"/>
      <c r="G981" s="95">
        <f t="shared" si="190"/>
        <v>0</v>
      </c>
      <c r="H981" s="9"/>
      <c r="I981" s="9"/>
      <c r="J981" s="101">
        <f t="shared" si="191"/>
        <v>-43.980000000000004</v>
      </c>
      <c r="K981" s="104">
        <f t="shared" si="192"/>
        <v>-38.290092286261547</v>
      </c>
      <c r="L981" s="103">
        <f t="shared" si="193"/>
        <v>0</v>
      </c>
      <c r="M981" s="6">
        <v>979</v>
      </c>
      <c r="N981" s="105">
        <f t="shared" si="194"/>
        <v>70.879999999999981</v>
      </c>
      <c r="O981" s="105">
        <f t="shared" si="195"/>
        <v>114.85999999999999</v>
      </c>
      <c r="S981" s="145">
        <f t="shared" si="196"/>
        <v>0</v>
      </c>
      <c r="T981" s="149">
        <f t="shared" si="197"/>
        <v>0</v>
      </c>
      <c r="U981" s="6" t="e">
        <f t="shared" si="198"/>
        <v>#DIV/0!</v>
      </c>
      <c r="Z981">
        <f t="shared" si="187"/>
        <v>0</v>
      </c>
      <c r="AA981">
        <f t="shared" si="188"/>
        <v>0</v>
      </c>
      <c r="AB981">
        <f t="shared" si="189"/>
        <v>0</v>
      </c>
    </row>
    <row r="982" spans="1:28" x14ac:dyDescent="0.25">
      <c r="A982" s="92"/>
      <c r="C982" s="102"/>
      <c r="D982" s="6"/>
      <c r="E982" s="6"/>
      <c r="F982" s="6"/>
      <c r="G982" s="95">
        <f t="shared" si="190"/>
        <v>0</v>
      </c>
      <c r="H982" s="9"/>
      <c r="I982" s="9"/>
      <c r="J982" s="101">
        <f t="shared" si="191"/>
        <v>-43.980000000000004</v>
      </c>
      <c r="K982" s="104">
        <f t="shared" si="192"/>
        <v>-38.290092286261547</v>
      </c>
      <c r="L982" s="103">
        <f t="shared" si="193"/>
        <v>0</v>
      </c>
      <c r="M982" s="6">
        <v>980</v>
      </c>
      <c r="N982" s="105">
        <f t="shared" si="194"/>
        <v>70.879999999999981</v>
      </c>
      <c r="O982" s="105">
        <f t="shared" si="195"/>
        <v>114.85999999999999</v>
      </c>
      <c r="S982" s="145">
        <f t="shared" si="196"/>
        <v>0</v>
      </c>
      <c r="T982" s="149">
        <f t="shared" si="197"/>
        <v>0</v>
      </c>
      <c r="U982" s="6" t="e">
        <f t="shared" si="198"/>
        <v>#DIV/0!</v>
      </c>
      <c r="Z982">
        <f t="shared" si="187"/>
        <v>0</v>
      </c>
      <c r="AA982">
        <f t="shared" si="188"/>
        <v>0</v>
      </c>
      <c r="AB982">
        <f t="shared" si="189"/>
        <v>0</v>
      </c>
    </row>
    <row r="983" spans="1:28" x14ac:dyDescent="0.25">
      <c r="A983" s="92"/>
      <c r="C983" s="102"/>
      <c r="D983" s="6"/>
      <c r="E983" s="6"/>
      <c r="F983" s="6"/>
      <c r="G983" s="95">
        <f t="shared" si="190"/>
        <v>0</v>
      </c>
      <c r="H983" s="9"/>
      <c r="I983" s="9"/>
      <c r="J983" s="101">
        <f t="shared" si="191"/>
        <v>-43.980000000000004</v>
      </c>
      <c r="K983" s="104">
        <f t="shared" si="192"/>
        <v>-38.290092286261547</v>
      </c>
      <c r="L983" s="103">
        <f t="shared" si="193"/>
        <v>0</v>
      </c>
      <c r="M983" s="6">
        <v>981</v>
      </c>
      <c r="N983" s="105">
        <f t="shared" si="194"/>
        <v>70.879999999999981</v>
      </c>
      <c r="O983" s="105">
        <f t="shared" si="195"/>
        <v>114.85999999999999</v>
      </c>
      <c r="S983" s="145">
        <f t="shared" si="196"/>
        <v>0</v>
      </c>
      <c r="T983" s="149">
        <f t="shared" si="197"/>
        <v>0</v>
      </c>
      <c r="U983" s="6" t="e">
        <f t="shared" si="198"/>
        <v>#DIV/0!</v>
      </c>
      <c r="Z983">
        <f t="shared" si="187"/>
        <v>0</v>
      </c>
      <c r="AA983">
        <f t="shared" si="188"/>
        <v>0</v>
      </c>
      <c r="AB983">
        <f t="shared" si="189"/>
        <v>0</v>
      </c>
    </row>
    <row r="984" spans="1:28" x14ac:dyDescent="0.25">
      <c r="A984" s="92"/>
      <c r="C984" s="102"/>
      <c r="D984" s="6"/>
      <c r="E984" s="6"/>
      <c r="F984" s="6"/>
      <c r="G984" s="95">
        <f t="shared" si="190"/>
        <v>0</v>
      </c>
      <c r="H984" s="9"/>
      <c r="I984" s="9"/>
      <c r="J984" s="101">
        <f t="shared" si="191"/>
        <v>-43.980000000000004</v>
      </c>
      <c r="K984" s="104">
        <f t="shared" si="192"/>
        <v>-38.290092286261547</v>
      </c>
      <c r="L984" s="103">
        <f t="shared" si="193"/>
        <v>0</v>
      </c>
      <c r="M984" s="6">
        <v>982</v>
      </c>
      <c r="N984" s="105">
        <f t="shared" si="194"/>
        <v>70.879999999999981</v>
      </c>
      <c r="O984" s="105">
        <f t="shared" si="195"/>
        <v>114.85999999999999</v>
      </c>
      <c r="S984" s="145">
        <f t="shared" si="196"/>
        <v>0</v>
      </c>
      <c r="T984" s="149">
        <f t="shared" si="197"/>
        <v>0</v>
      </c>
      <c r="U984" s="6" t="e">
        <f t="shared" si="198"/>
        <v>#DIV/0!</v>
      </c>
      <c r="Z984">
        <f t="shared" si="187"/>
        <v>0</v>
      </c>
      <c r="AA984">
        <f t="shared" si="188"/>
        <v>0</v>
      </c>
      <c r="AB984">
        <f t="shared" si="189"/>
        <v>0</v>
      </c>
    </row>
    <row r="985" spans="1:28" x14ac:dyDescent="0.25">
      <c r="A985" s="92"/>
      <c r="C985" s="102"/>
      <c r="D985" s="6"/>
      <c r="E985" s="6"/>
      <c r="F985" s="6"/>
      <c r="G985" s="95">
        <f t="shared" si="190"/>
        <v>0</v>
      </c>
      <c r="H985" s="9"/>
      <c r="I985" s="9"/>
      <c r="J985" s="101">
        <f t="shared" si="191"/>
        <v>-43.980000000000004</v>
      </c>
      <c r="K985" s="104">
        <f t="shared" si="192"/>
        <v>-38.290092286261547</v>
      </c>
      <c r="L985" s="103">
        <f t="shared" si="193"/>
        <v>0</v>
      </c>
      <c r="M985" s="6">
        <v>983</v>
      </c>
      <c r="N985" s="105">
        <f t="shared" si="194"/>
        <v>70.879999999999981</v>
      </c>
      <c r="O985" s="105">
        <f t="shared" si="195"/>
        <v>114.85999999999999</v>
      </c>
      <c r="S985" s="145">
        <f t="shared" si="196"/>
        <v>0</v>
      </c>
      <c r="T985" s="149">
        <f t="shared" si="197"/>
        <v>0</v>
      </c>
      <c r="U985" s="6" t="e">
        <f t="shared" si="198"/>
        <v>#DIV/0!</v>
      </c>
      <c r="Z985">
        <f t="shared" si="187"/>
        <v>0</v>
      </c>
      <c r="AA985">
        <f t="shared" si="188"/>
        <v>0</v>
      </c>
      <c r="AB985">
        <f t="shared" si="189"/>
        <v>0</v>
      </c>
    </row>
    <row r="986" spans="1:28" x14ac:dyDescent="0.25">
      <c r="A986" s="92"/>
      <c r="C986" s="102"/>
      <c r="D986" s="6"/>
      <c r="E986" s="6"/>
      <c r="F986" s="6"/>
      <c r="G986" s="95">
        <f t="shared" si="190"/>
        <v>0</v>
      </c>
      <c r="H986" s="9"/>
      <c r="I986" s="9"/>
      <c r="J986" s="101">
        <f t="shared" si="191"/>
        <v>-43.980000000000004</v>
      </c>
      <c r="K986" s="104">
        <f t="shared" si="192"/>
        <v>-38.290092286261547</v>
      </c>
      <c r="L986" s="103">
        <f t="shared" si="193"/>
        <v>0</v>
      </c>
      <c r="M986" s="6">
        <v>984</v>
      </c>
      <c r="N986" s="105">
        <f t="shared" si="194"/>
        <v>70.879999999999981</v>
      </c>
      <c r="O986" s="105">
        <f t="shared" si="195"/>
        <v>114.85999999999999</v>
      </c>
      <c r="S986" s="145">
        <f t="shared" si="196"/>
        <v>0</v>
      </c>
      <c r="T986" s="149">
        <f t="shared" si="197"/>
        <v>0</v>
      </c>
      <c r="U986" s="6" t="e">
        <f t="shared" si="198"/>
        <v>#DIV/0!</v>
      </c>
      <c r="Z986">
        <f t="shared" si="187"/>
        <v>0</v>
      </c>
      <c r="AA986">
        <f t="shared" si="188"/>
        <v>0</v>
      </c>
      <c r="AB986">
        <f t="shared" si="189"/>
        <v>0</v>
      </c>
    </row>
    <row r="987" spans="1:28" x14ac:dyDescent="0.25">
      <c r="A987" s="92"/>
      <c r="C987" s="102"/>
      <c r="D987" s="6"/>
      <c r="E987" s="6"/>
      <c r="F987" s="6"/>
      <c r="G987" s="95">
        <f t="shared" si="190"/>
        <v>0</v>
      </c>
      <c r="H987" s="9"/>
      <c r="I987" s="9"/>
      <c r="J987" s="101">
        <f t="shared" si="191"/>
        <v>-43.980000000000004</v>
      </c>
      <c r="K987" s="104">
        <f t="shared" si="192"/>
        <v>-38.290092286261547</v>
      </c>
      <c r="L987" s="103">
        <f t="shared" si="193"/>
        <v>0</v>
      </c>
      <c r="M987" s="6">
        <v>985</v>
      </c>
      <c r="N987" s="105">
        <f t="shared" si="194"/>
        <v>70.879999999999981</v>
      </c>
      <c r="O987" s="105">
        <f t="shared" si="195"/>
        <v>114.85999999999999</v>
      </c>
      <c r="S987" s="145">
        <f t="shared" si="196"/>
        <v>0</v>
      </c>
      <c r="T987" s="149">
        <f t="shared" si="197"/>
        <v>0</v>
      </c>
      <c r="U987" s="6" t="e">
        <f t="shared" si="198"/>
        <v>#DIV/0!</v>
      </c>
      <c r="Z987">
        <f t="shared" si="187"/>
        <v>0</v>
      </c>
      <c r="AA987">
        <f t="shared" si="188"/>
        <v>0</v>
      </c>
      <c r="AB987">
        <f t="shared" si="189"/>
        <v>0</v>
      </c>
    </row>
    <row r="988" spans="1:28" x14ac:dyDescent="0.25">
      <c r="A988" s="92"/>
      <c r="C988" s="102"/>
      <c r="D988" s="6"/>
      <c r="E988" s="6"/>
      <c r="F988" s="6"/>
      <c r="G988" s="95">
        <f t="shared" si="190"/>
        <v>0</v>
      </c>
      <c r="H988" s="9"/>
      <c r="I988" s="9"/>
      <c r="J988" s="101">
        <f t="shared" si="191"/>
        <v>-43.980000000000004</v>
      </c>
      <c r="K988" s="104">
        <f t="shared" si="192"/>
        <v>-38.290092286261547</v>
      </c>
      <c r="L988" s="103">
        <f t="shared" si="193"/>
        <v>0</v>
      </c>
      <c r="M988" s="6">
        <v>986</v>
      </c>
      <c r="N988" s="105">
        <f t="shared" si="194"/>
        <v>70.879999999999981</v>
      </c>
      <c r="O988" s="105">
        <f t="shared" si="195"/>
        <v>114.85999999999999</v>
      </c>
      <c r="S988" s="145">
        <f t="shared" si="196"/>
        <v>0</v>
      </c>
      <c r="T988" s="149">
        <f t="shared" si="197"/>
        <v>0</v>
      </c>
      <c r="U988" s="6" t="e">
        <f t="shared" si="198"/>
        <v>#DIV/0!</v>
      </c>
      <c r="Z988">
        <f t="shared" si="187"/>
        <v>0</v>
      </c>
      <c r="AA988">
        <f t="shared" si="188"/>
        <v>0</v>
      </c>
      <c r="AB988">
        <f t="shared" si="189"/>
        <v>0</v>
      </c>
    </row>
    <row r="989" spans="1:28" x14ac:dyDescent="0.25">
      <c r="A989" s="92"/>
      <c r="C989" s="102"/>
      <c r="D989" s="6"/>
      <c r="E989" s="6"/>
      <c r="F989" s="6"/>
      <c r="G989" s="95">
        <f t="shared" si="190"/>
        <v>0</v>
      </c>
      <c r="H989" s="9"/>
      <c r="I989" s="9"/>
      <c r="J989" s="101">
        <f t="shared" si="191"/>
        <v>-43.980000000000004</v>
      </c>
      <c r="K989" s="104">
        <f t="shared" si="192"/>
        <v>-38.290092286261547</v>
      </c>
      <c r="L989" s="103">
        <f t="shared" si="193"/>
        <v>0</v>
      </c>
      <c r="M989" s="6">
        <v>987</v>
      </c>
      <c r="N989" s="105">
        <f t="shared" si="194"/>
        <v>70.879999999999981</v>
      </c>
      <c r="O989" s="105">
        <f t="shared" si="195"/>
        <v>114.85999999999999</v>
      </c>
      <c r="S989" s="145">
        <f t="shared" si="196"/>
        <v>0</v>
      </c>
      <c r="T989" s="149">
        <f t="shared" si="197"/>
        <v>0</v>
      </c>
      <c r="U989" s="6" t="e">
        <f t="shared" si="198"/>
        <v>#DIV/0!</v>
      </c>
      <c r="Z989">
        <f t="shared" ref="Z989:Z1003" si="199">IF(P989="GG",G989-C989,0)</f>
        <v>0</v>
      </c>
      <c r="AA989">
        <f t="shared" ref="AA989:AA1003" si="200">IF(P989="Pbet",G989-C989,0)</f>
        <v>0</v>
      </c>
      <c r="AB989">
        <f t="shared" ref="AB989:AB1003" si="201">IF(P989="Stars",G989-C989,0)</f>
        <v>0</v>
      </c>
    </row>
    <row r="990" spans="1:28" x14ac:dyDescent="0.25">
      <c r="A990" s="92"/>
      <c r="C990" s="102"/>
      <c r="D990" s="6"/>
      <c r="E990" s="6"/>
      <c r="F990" s="6"/>
      <c r="G990" s="95">
        <f t="shared" si="190"/>
        <v>0</v>
      </c>
      <c r="H990" s="9"/>
      <c r="I990" s="9"/>
      <c r="J990" s="101">
        <f t="shared" si="191"/>
        <v>-43.980000000000004</v>
      </c>
      <c r="K990" s="104">
        <f t="shared" si="192"/>
        <v>-38.290092286261547</v>
      </c>
      <c r="L990" s="103">
        <f t="shared" si="193"/>
        <v>0</v>
      </c>
      <c r="M990" s="6">
        <v>988</v>
      </c>
      <c r="N990" s="105">
        <f t="shared" si="194"/>
        <v>70.879999999999981</v>
      </c>
      <c r="O990" s="105">
        <f t="shared" si="195"/>
        <v>114.85999999999999</v>
      </c>
      <c r="S990" s="145">
        <f t="shared" si="196"/>
        <v>0</v>
      </c>
      <c r="T990" s="149">
        <f t="shared" si="197"/>
        <v>0</v>
      </c>
      <c r="U990" s="6" t="e">
        <f t="shared" si="198"/>
        <v>#DIV/0!</v>
      </c>
      <c r="Z990">
        <f t="shared" si="199"/>
        <v>0</v>
      </c>
      <c r="AA990">
        <f t="shared" si="200"/>
        <v>0</v>
      </c>
      <c r="AB990">
        <f t="shared" si="201"/>
        <v>0</v>
      </c>
    </row>
    <row r="991" spans="1:28" x14ac:dyDescent="0.25">
      <c r="A991" s="92"/>
      <c r="C991" s="102"/>
      <c r="D991" s="6"/>
      <c r="E991" s="6"/>
      <c r="F991" s="6"/>
      <c r="G991" s="95">
        <f t="shared" si="190"/>
        <v>0</v>
      </c>
      <c r="H991" s="9"/>
      <c r="I991" s="9"/>
      <c r="J991" s="101">
        <f t="shared" si="191"/>
        <v>-43.980000000000004</v>
      </c>
      <c r="K991" s="104">
        <f t="shared" si="192"/>
        <v>-38.290092286261547</v>
      </c>
      <c r="L991" s="103">
        <f t="shared" si="193"/>
        <v>0</v>
      </c>
      <c r="M991" s="6">
        <v>989</v>
      </c>
      <c r="N991" s="105">
        <f t="shared" si="194"/>
        <v>70.879999999999981</v>
      </c>
      <c r="O991" s="105">
        <f t="shared" si="195"/>
        <v>114.85999999999999</v>
      </c>
      <c r="S991" s="145">
        <f t="shared" si="196"/>
        <v>0</v>
      </c>
      <c r="T991" s="149">
        <f t="shared" si="197"/>
        <v>0</v>
      </c>
      <c r="U991" s="6" t="e">
        <f t="shared" si="198"/>
        <v>#DIV/0!</v>
      </c>
      <c r="Z991">
        <f t="shared" si="199"/>
        <v>0</v>
      </c>
      <c r="AA991">
        <f t="shared" si="200"/>
        <v>0</v>
      </c>
      <c r="AB991">
        <f t="shared" si="201"/>
        <v>0</v>
      </c>
    </row>
    <row r="992" spans="1:28" x14ac:dyDescent="0.25">
      <c r="A992" s="92"/>
      <c r="C992" s="102"/>
      <c r="D992" s="6"/>
      <c r="E992" s="6"/>
      <c r="F992" s="6"/>
      <c r="G992" s="95">
        <f t="shared" si="190"/>
        <v>0</v>
      </c>
      <c r="H992" s="9"/>
      <c r="I992" s="9"/>
      <c r="J992" s="101">
        <f t="shared" si="191"/>
        <v>-43.980000000000004</v>
      </c>
      <c r="K992" s="104">
        <f t="shared" si="192"/>
        <v>-38.290092286261547</v>
      </c>
      <c r="L992" s="103">
        <f t="shared" si="193"/>
        <v>0</v>
      </c>
      <c r="M992" s="6">
        <v>990</v>
      </c>
      <c r="N992" s="105">
        <f t="shared" si="194"/>
        <v>70.879999999999981</v>
      </c>
      <c r="O992" s="105">
        <f t="shared" si="195"/>
        <v>114.85999999999999</v>
      </c>
      <c r="S992" s="145">
        <f t="shared" si="196"/>
        <v>0</v>
      </c>
      <c r="T992" s="149">
        <f t="shared" si="197"/>
        <v>0</v>
      </c>
      <c r="U992" s="6" t="e">
        <f t="shared" si="198"/>
        <v>#DIV/0!</v>
      </c>
      <c r="Z992">
        <f t="shared" si="199"/>
        <v>0</v>
      </c>
      <c r="AA992">
        <f t="shared" si="200"/>
        <v>0</v>
      </c>
      <c r="AB992">
        <f t="shared" si="201"/>
        <v>0</v>
      </c>
    </row>
    <row r="993" spans="1:28" x14ac:dyDescent="0.25">
      <c r="A993" s="92"/>
      <c r="C993" s="102"/>
      <c r="D993" s="6"/>
      <c r="E993" s="6"/>
      <c r="F993" s="6"/>
      <c r="G993" s="95">
        <f t="shared" si="190"/>
        <v>0</v>
      </c>
      <c r="H993" s="9"/>
      <c r="I993" s="9"/>
      <c r="J993" s="101">
        <f t="shared" si="191"/>
        <v>-43.980000000000004</v>
      </c>
      <c r="K993" s="104">
        <f t="shared" si="192"/>
        <v>-38.290092286261547</v>
      </c>
      <c r="L993" s="103">
        <f t="shared" si="193"/>
        <v>0</v>
      </c>
      <c r="M993" s="6">
        <v>991</v>
      </c>
      <c r="N993" s="105">
        <f t="shared" si="194"/>
        <v>70.879999999999981</v>
      </c>
      <c r="O993" s="105">
        <f t="shared" si="195"/>
        <v>114.85999999999999</v>
      </c>
      <c r="S993" s="145">
        <f t="shared" si="196"/>
        <v>0</v>
      </c>
      <c r="T993" s="149">
        <f t="shared" si="197"/>
        <v>0</v>
      </c>
      <c r="U993" s="6" t="e">
        <f t="shared" si="198"/>
        <v>#DIV/0!</v>
      </c>
      <c r="Z993">
        <f t="shared" si="199"/>
        <v>0</v>
      </c>
      <c r="AA993">
        <f t="shared" si="200"/>
        <v>0</v>
      </c>
      <c r="AB993">
        <f t="shared" si="201"/>
        <v>0</v>
      </c>
    </row>
    <row r="994" spans="1:28" x14ac:dyDescent="0.25">
      <c r="A994" s="92"/>
      <c r="C994" s="102"/>
      <c r="D994" s="6"/>
      <c r="E994" s="6"/>
      <c r="F994" s="6"/>
      <c r="G994" s="95">
        <f t="shared" si="190"/>
        <v>0</v>
      </c>
      <c r="H994" s="9"/>
      <c r="I994" s="9"/>
      <c r="J994" s="101">
        <f t="shared" si="191"/>
        <v>-43.980000000000004</v>
      </c>
      <c r="K994" s="104">
        <f t="shared" si="192"/>
        <v>-38.290092286261547</v>
      </c>
      <c r="L994" s="103">
        <f t="shared" si="193"/>
        <v>0</v>
      </c>
      <c r="M994" s="6">
        <v>992</v>
      </c>
      <c r="N994" s="105">
        <f t="shared" si="194"/>
        <v>70.879999999999981</v>
      </c>
      <c r="O994" s="105">
        <f t="shared" si="195"/>
        <v>114.85999999999999</v>
      </c>
      <c r="S994" s="145">
        <f t="shared" si="196"/>
        <v>0</v>
      </c>
      <c r="T994" s="149">
        <f t="shared" si="197"/>
        <v>0</v>
      </c>
      <c r="U994" s="6" t="e">
        <f t="shared" si="198"/>
        <v>#DIV/0!</v>
      </c>
      <c r="Z994">
        <f t="shared" si="199"/>
        <v>0</v>
      </c>
      <c r="AA994">
        <f t="shared" si="200"/>
        <v>0</v>
      </c>
      <c r="AB994">
        <f t="shared" si="201"/>
        <v>0</v>
      </c>
    </row>
    <row r="995" spans="1:28" x14ac:dyDescent="0.25">
      <c r="A995" s="92"/>
      <c r="C995" s="102"/>
      <c r="D995" s="6"/>
      <c r="E995" s="6"/>
      <c r="F995" s="6"/>
      <c r="G995" s="95">
        <f t="shared" si="190"/>
        <v>0</v>
      </c>
      <c r="H995" s="9"/>
      <c r="I995" s="9"/>
      <c r="J995" s="101">
        <f t="shared" si="191"/>
        <v>-43.980000000000004</v>
      </c>
      <c r="K995" s="104">
        <f t="shared" si="192"/>
        <v>-38.290092286261547</v>
      </c>
      <c r="L995" s="103">
        <f t="shared" si="193"/>
        <v>0</v>
      </c>
      <c r="M995" s="6">
        <v>993</v>
      </c>
      <c r="N995" s="105">
        <f t="shared" si="194"/>
        <v>70.879999999999981</v>
      </c>
      <c r="O995" s="105">
        <f t="shared" si="195"/>
        <v>114.85999999999999</v>
      </c>
      <c r="S995" s="145">
        <f t="shared" si="196"/>
        <v>0</v>
      </c>
      <c r="T995" s="149">
        <f t="shared" si="197"/>
        <v>0</v>
      </c>
      <c r="U995" s="6" t="e">
        <f t="shared" si="198"/>
        <v>#DIV/0!</v>
      </c>
      <c r="Z995">
        <f t="shared" si="199"/>
        <v>0</v>
      </c>
      <c r="AA995">
        <f t="shared" si="200"/>
        <v>0</v>
      </c>
      <c r="AB995">
        <f t="shared" si="201"/>
        <v>0</v>
      </c>
    </row>
    <row r="996" spans="1:28" x14ac:dyDescent="0.25">
      <c r="A996" s="92"/>
      <c r="C996" s="102"/>
      <c r="D996" s="6"/>
      <c r="E996" s="6"/>
      <c r="F996" s="6"/>
      <c r="G996" s="95">
        <f t="shared" si="190"/>
        <v>0</v>
      </c>
      <c r="H996" s="9"/>
      <c r="I996" s="9"/>
      <c r="J996" s="101">
        <f t="shared" si="191"/>
        <v>-43.980000000000004</v>
      </c>
      <c r="K996" s="104">
        <f t="shared" si="192"/>
        <v>-38.290092286261547</v>
      </c>
      <c r="L996" s="103">
        <f t="shared" si="193"/>
        <v>0</v>
      </c>
      <c r="M996" s="6">
        <v>994</v>
      </c>
      <c r="N996" s="105">
        <f t="shared" si="194"/>
        <v>70.879999999999981</v>
      </c>
      <c r="O996" s="105">
        <f t="shared" si="195"/>
        <v>114.85999999999999</v>
      </c>
      <c r="S996" s="145">
        <f t="shared" si="196"/>
        <v>0</v>
      </c>
      <c r="T996" s="149">
        <f t="shared" si="197"/>
        <v>0</v>
      </c>
      <c r="U996" s="6" t="e">
        <f t="shared" si="198"/>
        <v>#DIV/0!</v>
      </c>
      <c r="Z996">
        <f t="shared" si="199"/>
        <v>0</v>
      </c>
      <c r="AA996">
        <f t="shared" si="200"/>
        <v>0</v>
      </c>
      <c r="AB996">
        <f t="shared" si="201"/>
        <v>0</v>
      </c>
    </row>
    <row r="997" spans="1:28" x14ac:dyDescent="0.25">
      <c r="A997" s="92"/>
      <c r="C997" s="102"/>
      <c r="D997" s="6"/>
      <c r="E997" s="6"/>
      <c r="F997" s="6"/>
      <c r="G997" s="95">
        <f t="shared" si="190"/>
        <v>0</v>
      </c>
      <c r="H997" s="9"/>
      <c r="I997" s="9"/>
      <c r="J997" s="101">
        <f t="shared" si="191"/>
        <v>-43.980000000000004</v>
      </c>
      <c r="K997" s="104">
        <f t="shared" si="192"/>
        <v>-38.290092286261547</v>
      </c>
      <c r="L997" s="103">
        <f t="shared" si="193"/>
        <v>0</v>
      </c>
      <c r="M997" s="6">
        <v>995</v>
      </c>
      <c r="N997" s="105">
        <f t="shared" si="194"/>
        <v>70.879999999999981</v>
      </c>
      <c r="O997" s="105">
        <f t="shared" si="195"/>
        <v>114.85999999999999</v>
      </c>
      <c r="S997" s="145">
        <f t="shared" si="196"/>
        <v>0</v>
      </c>
      <c r="T997" s="149">
        <f t="shared" si="197"/>
        <v>0</v>
      </c>
      <c r="U997" s="6" t="e">
        <f t="shared" si="198"/>
        <v>#DIV/0!</v>
      </c>
      <c r="Z997">
        <f t="shared" si="199"/>
        <v>0</v>
      </c>
      <c r="AA997">
        <f t="shared" si="200"/>
        <v>0</v>
      </c>
      <c r="AB997">
        <f t="shared" si="201"/>
        <v>0</v>
      </c>
    </row>
    <row r="998" spans="1:28" x14ac:dyDescent="0.25">
      <c r="A998" s="92"/>
      <c r="C998" s="102"/>
      <c r="D998" s="6"/>
      <c r="E998" s="6"/>
      <c r="F998" s="6"/>
      <c r="G998" s="95">
        <f t="shared" si="190"/>
        <v>0</v>
      </c>
      <c r="H998" s="9"/>
      <c r="I998" s="9"/>
      <c r="J998" s="101">
        <f t="shared" si="191"/>
        <v>-43.980000000000004</v>
      </c>
      <c r="K998" s="104">
        <f t="shared" si="192"/>
        <v>-38.290092286261547</v>
      </c>
      <c r="L998" s="103">
        <f t="shared" si="193"/>
        <v>0</v>
      </c>
      <c r="M998" s="6">
        <v>996</v>
      </c>
      <c r="N998" s="105">
        <f t="shared" si="194"/>
        <v>70.879999999999981</v>
      </c>
      <c r="O998" s="105">
        <f t="shared" si="195"/>
        <v>114.85999999999999</v>
      </c>
      <c r="S998" s="145">
        <f t="shared" si="196"/>
        <v>0</v>
      </c>
      <c r="T998" s="149">
        <f t="shared" si="197"/>
        <v>0</v>
      </c>
      <c r="U998" s="6" t="e">
        <f t="shared" si="198"/>
        <v>#DIV/0!</v>
      </c>
      <c r="Z998">
        <f t="shared" si="199"/>
        <v>0</v>
      </c>
      <c r="AA998">
        <f t="shared" si="200"/>
        <v>0</v>
      </c>
      <c r="AB998">
        <f t="shared" si="201"/>
        <v>0</v>
      </c>
    </row>
    <row r="999" spans="1:28" x14ac:dyDescent="0.25">
      <c r="A999" s="92"/>
      <c r="C999" s="102"/>
      <c r="D999" s="6"/>
      <c r="E999" s="6"/>
      <c r="F999" s="6"/>
      <c r="G999" s="95">
        <f t="shared" si="190"/>
        <v>0</v>
      </c>
      <c r="H999" s="9"/>
      <c r="I999" s="9"/>
      <c r="J999" s="101">
        <f t="shared" si="191"/>
        <v>-43.980000000000004</v>
      </c>
      <c r="K999" s="104">
        <f t="shared" si="192"/>
        <v>-38.290092286261547</v>
      </c>
      <c r="L999" s="103">
        <f t="shared" si="193"/>
        <v>0</v>
      </c>
      <c r="M999" s="6">
        <v>997</v>
      </c>
      <c r="N999" s="105">
        <f t="shared" si="194"/>
        <v>70.879999999999981</v>
      </c>
      <c r="O999" s="105">
        <f t="shared" si="195"/>
        <v>114.85999999999999</v>
      </c>
      <c r="S999" s="145">
        <f t="shared" si="196"/>
        <v>0</v>
      </c>
      <c r="T999" s="149">
        <f t="shared" si="197"/>
        <v>0</v>
      </c>
      <c r="U999" s="6" t="e">
        <f t="shared" si="198"/>
        <v>#DIV/0!</v>
      </c>
      <c r="Z999">
        <f t="shared" si="199"/>
        <v>0</v>
      </c>
      <c r="AA999">
        <f t="shared" si="200"/>
        <v>0</v>
      </c>
      <c r="AB999">
        <f t="shared" si="201"/>
        <v>0</v>
      </c>
    </row>
    <row r="1000" spans="1:28" x14ac:dyDescent="0.25">
      <c r="A1000" s="92"/>
      <c r="C1000" s="102"/>
      <c r="D1000" s="6"/>
      <c r="E1000" s="6"/>
      <c r="F1000" s="6"/>
      <c r="G1000" s="95">
        <f t="shared" si="190"/>
        <v>0</v>
      </c>
      <c r="H1000" s="9"/>
      <c r="I1000" s="9"/>
      <c r="J1000" s="101">
        <f t="shared" si="191"/>
        <v>-43.980000000000004</v>
      </c>
      <c r="K1000" s="104">
        <f t="shared" si="192"/>
        <v>-38.290092286261547</v>
      </c>
      <c r="L1000" s="103">
        <f t="shared" si="193"/>
        <v>0</v>
      </c>
      <c r="M1000" s="6">
        <v>998</v>
      </c>
      <c r="N1000" s="105">
        <f t="shared" si="194"/>
        <v>70.879999999999981</v>
      </c>
      <c r="O1000" s="105">
        <f t="shared" si="195"/>
        <v>114.85999999999999</v>
      </c>
      <c r="S1000" s="145">
        <f t="shared" si="196"/>
        <v>0</v>
      </c>
      <c r="T1000" s="149">
        <f t="shared" si="197"/>
        <v>0</v>
      </c>
      <c r="U1000" s="6" t="e">
        <f t="shared" si="198"/>
        <v>#DIV/0!</v>
      </c>
      <c r="Z1000">
        <f t="shared" si="199"/>
        <v>0</v>
      </c>
      <c r="AA1000">
        <f t="shared" si="200"/>
        <v>0</v>
      </c>
      <c r="AB1000">
        <f t="shared" si="201"/>
        <v>0</v>
      </c>
    </row>
    <row r="1001" spans="1:28" x14ac:dyDescent="0.25">
      <c r="A1001" s="92"/>
      <c r="C1001" s="102"/>
      <c r="D1001" s="6"/>
      <c r="E1001" s="6"/>
      <c r="F1001" s="6"/>
      <c r="G1001" s="95">
        <f t="shared" si="190"/>
        <v>0</v>
      </c>
      <c r="H1001" s="9"/>
      <c r="I1001" s="9"/>
      <c r="J1001" s="101">
        <f t="shared" si="191"/>
        <v>-43.980000000000004</v>
      </c>
      <c r="K1001" s="104">
        <f t="shared" si="192"/>
        <v>-38.290092286261547</v>
      </c>
      <c r="L1001" s="103">
        <f t="shared" si="193"/>
        <v>0</v>
      </c>
      <c r="M1001" s="6">
        <v>999</v>
      </c>
      <c r="N1001" s="105">
        <f t="shared" si="194"/>
        <v>70.879999999999981</v>
      </c>
      <c r="O1001" s="105">
        <f t="shared" si="195"/>
        <v>114.85999999999999</v>
      </c>
      <c r="S1001" s="145">
        <f t="shared" si="196"/>
        <v>0</v>
      </c>
      <c r="T1001" s="149">
        <f t="shared" si="197"/>
        <v>0</v>
      </c>
      <c r="U1001" s="6" t="e">
        <f t="shared" si="198"/>
        <v>#DIV/0!</v>
      </c>
      <c r="Z1001">
        <f t="shared" si="199"/>
        <v>0</v>
      </c>
      <c r="AA1001">
        <f t="shared" si="200"/>
        <v>0</v>
      </c>
      <c r="AB1001">
        <f t="shared" si="201"/>
        <v>0</v>
      </c>
    </row>
    <row r="1002" spans="1:28" x14ac:dyDescent="0.25">
      <c r="A1002" s="92"/>
      <c r="C1002" s="102"/>
      <c r="D1002" s="6"/>
      <c r="E1002" s="6"/>
      <c r="F1002" s="6"/>
      <c r="G1002" s="95">
        <f t="shared" ref="G1002" si="202">H1002+I1002</f>
        <v>0</v>
      </c>
      <c r="H1002" s="9"/>
      <c r="I1002" s="9"/>
      <c r="J1002" s="101">
        <f t="shared" ref="J1002" si="203">J1001-C1002+G1002</f>
        <v>-43.980000000000004</v>
      </c>
      <c r="K1002" s="104">
        <f t="shared" ref="K1002" si="204">(N1002-O1002)/O1002*100</f>
        <v>-38.290092286261547</v>
      </c>
      <c r="L1002" s="103">
        <f t="shared" ref="L1002" si="205">SUM(C903:C1002)/100</f>
        <v>0</v>
      </c>
      <c r="M1002" s="6">
        <v>1000</v>
      </c>
      <c r="N1002" s="105">
        <f t="shared" ref="N1002" si="206">N1001+G1002</f>
        <v>70.879999999999981</v>
      </c>
      <c r="O1002" s="105">
        <f t="shared" ref="O1002" si="207">O1001+C1002</f>
        <v>114.85999999999999</v>
      </c>
      <c r="S1002" s="145">
        <f t="shared" ref="S1002" si="208">D1002-R1002</f>
        <v>0</v>
      </c>
      <c r="T1002" s="149">
        <f t="shared" ref="T1002" si="209">IF(S1002&gt;0,S1002/E1002*100,0)</f>
        <v>0</v>
      </c>
      <c r="U1002" s="6" t="e">
        <f t="shared" ref="U1002" si="210">D1002/E1002*100</f>
        <v>#DIV/0!</v>
      </c>
      <c r="Z1002">
        <f t="shared" si="199"/>
        <v>0</v>
      </c>
      <c r="AA1002">
        <f t="shared" si="200"/>
        <v>0</v>
      </c>
      <c r="AB1002">
        <f t="shared" si="201"/>
        <v>0</v>
      </c>
    </row>
  </sheetData>
  <mergeCells count="5">
    <mergeCell ref="A3:A16"/>
    <mergeCell ref="A17:A28"/>
    <mergeCell ref="A29:A46"/>
    <mergeCell ref="A47:A50"/>
    <mergeCell ref="A51:A5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6"/>
  <sheetViews>
    <sheetView workbookViewId="0">
      <selection activeCell="F24" sqref="F24"/>
    </sheetView>
  </sheetViews>
  <sheetFormatPr defaultRowHeight="15" x14ac:dyDescent="0.25"/>
  <cols>
    <col min="1" max="1" width="9.140625" style="178"/>
    <col min="2" max="2" width="53.42578125" style="181" customWidth="1"/>
    <col min="3" max="3" width="1.5703125" style="178" customWidth="1"/>
    <col min="4" max="4" width="20.5703125" style="178" customWidth="1"/>
    <col min="5" max="5" width="2" style="178" customWidth="1"/>
    <col min="6" max="6" width="32" style="178" customWidth="1"/>
    <col min="7" max="7" width="1.28515625" style="178" customWidth="1"/>
    <col min="8" max="8" width="17.85546875" style="178" customWidth="1"/>
    <col min="9" max="16384" width="9.140625" style="178"/>
  </cols>
  <sheetData>
    <row r="2" spans="2:8" ht="3.75" customHeight="1" x14ac:dyDescent="0.25"/>
    <row r="3" spans="2:8" ht="27" customHeight="1" x14ac:dyDescent="0.25">
      <c r="B3" s="182" t="s">
        <v>232</v>
      </c>
      <c r="D3" s="183">
        <f>1000-COUNTIF(Regular!B3:B1002,"")</f>
        <v>54</v>
      </c>
    </row>
    <row r="4" spans="2:8" ht="6.75" customHeight="1" x14ac:dyDescent="0.5">
      <c r="B4" s="182"/>
      <c r="D4" s="180"/>
    </row>
    <row r="5" spans="2:8" ht="33" customHeight="1" x14ac:dyDescent="0.5">
      <c r="B5" s="182" t="s">
        <v>233</v>
      </c>
      <c r="D5" s="184">
        <f>Regular!J1002</f>
        <v>-43.980000000000004</v>
      </c>
    </row>
    <row r="6" spans="2:8" ht="6" customHeight="1" x14ac:dyDescent="0.5">
      <c r="B6" s="182"/>
      <c r="D6" s="180"/>
    </row>
    <row r="7" spans="2:8" ht="32.25" customHeight="1" x14ac:dyDescent="0.5">
      <c r="B7" s="182" t="s">
        <v>227</v>
      </c>
      <c r="D7" s="188">
        <f>COUNTIF(Regular!H3:H1002,"&gt;0")/D3*100</f>
        <v>20.37037037037037</v>
      </c>
      <c r="F7" s="179" t="s">
        <v>234</v>
      </c>
      <c r="H7" s="188">
        <f>COUNTIF(Regular!G3:G1002,"&gt;0")/D3*100</f>
        <v>31.481481481481481</v>
      </c>
    </row>
    <row r="8" spans="2:8" ht="6.75" customHeight="1" x14ac:dyDescent="0.25">
      <c r="B8" s="182"/>
      <c r="D8" s="185"/>
    </row>
    <row r="9" spans="2:8" ht="29.25" customHeight="1" x14ac:dyDescent="0.25">
      <c r="B9" s="182" t="s">
        <v>228</v>
      </c>
      <c r="D9" s="185">
        <f>COUNTIF(Regular!U3:U1002,"&lt;50")/D3*100</f>
        <v>46.296296296296298</v>
      </c>
    </row>
    <row r="10" spans="2:8" ht="6.75" customHeight="1" x14ac:dyDescent="0.25">
      <c r="B10" s="182"/>
      <c r="D10" s="185"/>
    </row>
    <row r="11" spans="2:8" ht="29.25" customHeight="1" x14ac:dyDescent="0.25">
      <c r="B11" s="182" t="s">
        <v>229</v>
      </c>
      <c r="D11" s="187">
        <f>COUNTIF(Regular!U3:U1002,"&gt;=80")/D3*100</f>
        <v>20.37037037037037</v>
      </c>
    </row>
    <row r="12" spans="2:8" ht="6.75" customHeight="1" x14ac:dyDescent="0.25">
      <c r="B12" s="182"/>
      <c r="D12" s="186"/>
    </row>
    <row r="13" spans="2:8" ht="27.75" customHeight="1" x14ac:dyDescent="0.25">
      <c r="B13" s="182" t="s">
        <v>230</v>
      </c>
      <c r="D13" s="187">
        <f>Regular!K1002</f>
        <v>-38.290092286261547</v>
      </c>
    </row>
    <row r="14" spans="2:8" ht="6.75" customHeight="1" x14ac:dyDescent="0.25">
      <c r="B14" s="182"/>
      <c r="D14" s="186"/>
    </row>
    <row r="15" spans="2:8" ht="34.5" customHeight="1" x14ac:dyDescent="0.25">
      <c r="B15" s="182" t="s">
        <v>151</v>
      </c>
      <c r="D15" s="185">
        <f>AVERAGEIF(Regular!C3:C1002,"&gt;0")</f>
        <v>2.1270370370370366</v>
      </c>
    </row>
    <row r="16" spans="2:8" ht="6" customHeight="1" x14ac:dyDescent="0.25">
      <c r="D16" s="186"/>
    </row>
    <row r="17" spans="2:4" ht="29.25" customHeight="1" x14ac:dyDescent="0.25">
      <c r="B17" s="182" t="s">
        <v>231</v>
      </c>
      <c r="D17" s="186">
        <f>SUMIF(Regular!F3:F1002,"&gt;0")</f>
        <v>3458</v>
      </c>
    </row>
    <row r="22" spans="2:4" ht="31.5" x14ac:dyDescent="0.25">
      <c r="B22" s="182" t="s">
        <v>235</v>
      </c>
      <c r="D22" s="189">
        <f>SUM(Regular!Z3:Z1002)</f>
        <v>-38.730000000000004</v>
      </c>
    </row>
    <row r="23" spans="2:4" ht="5.25" customHeight="1" x14ac:dyDescent="0.5">
      <c r="D23" s="190"/>
    </row>
    <row r="24" spans="2:4" ht="29.25" customHeight="1" x14ac:dyDescent="0.25">
      <c r="B24" s="182" t="s">
        <v>236</v>
      </c>
      <c r="D24" s="189">
        <f>SUM(Regular!AA3:AA1002)</f>
        <v>-11.979999999999999</v>
      </c>
    </row>
    <row r="25" spans="2:4" ht="6.75" customHeight="1" x14ac:dyDescent="0.5">
      <c r="D25" s="190"/>
    </row>
    <row r="26" spans="2:4" ht="26.25" customHeight="1" x14ac:dyDescent="0.25">
      <c r="B26" s="182" t="s">
        <v>237</v>
      </c>
      <c r="D26" s="189">
        <f>SUM(Regular!AB3:AB1002)</f>
        <v>6.73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0"/>
  <sheetViews>
    <sheetView workbookViewId="0">
      <selection activeCell="D3" sqref="D3"/>
    </sheetView>
  </sheetViews>
  <sheetFormatPr defaultRowHeight="15" x14ac:dyDescent="0.25"/>
  <cols>
    <col min="1" max="1" width="11.140625" style="1" customWidth="1"/>
    <col min="2" max="2" width="11.5703125" style="2" customWidth="1"/>
    <col min="4" max="4" width="8" customWidth="1"/>
    <col min="5" max="5" width="7.42578125" customWidth="1"/>
    <col min="6" max="6" width="8.42578125" customWidth="1"/>
    <col min="7" max="8" width="9.28515625" customWidth="1"/>
    <col min="9" max="9" width="9.5703125" customWidth="1"/>
    <col min="10" max="11" width="10.140625" customWidth="1"/>
    <col min="12" max="12" width="8.7109375" customWidth="1"/>
    <col min="13" max="13" width="9.140625" style="2"/>
  </cols>
  <sheetData>
    <row r="1" spans="1:15" x14ac:dyDescent="0.25">
      <c r="A1" s="78" t="s">
        <v>0</v>
      </c>
      <c r="B1" s="78" t="s">
        <v>142</v>
      </c>
      <c r="C1" s="78" t="s">
        <v>147</v>
      </c>
      <c r="D1" s="78" t="s">
        <v>6</v>
      </c>
      <c r="E1" s="78" t="s">
        <v>4</v>
      </c>
      <c r="F1" s="78" t="s">
        <v>1</v>
      </c>
      <c r="G1" s="78" t="s">
        <v>2</v>
      </c>
      <c r="H1" s="78" t="s">
        <v>148</v>
      </c>
      <c r="I1" s="78" t="s">
        <v>149</v>
      </c>
      <c r="J1" s="78" t="s">
        <v>150</v>
      </c>
      <c r="K1" s="78" t="s">
        <v>82</v>
      </c>
      <c r="L1" s="78" t="s">
        <v>151</v>
      </c>
      <c r="M1" s="78" t="s">
        <v>4</v>
      </c>
      <c r="N1" s="78" t="s">
        <v>152</v>
      </c>
      <c r="O1" s="78" t="s">
        <v>153</v>
      </c>
    </row>
    <row r="2" spans="1:15" ht="3.75" customHeight="1" x14ac:dyDescent="0.25">
      <c r="J2">
        <v>0</v>
      </c>
      <c r="N2">
        <v>0</v>
      </c>
      <c r="O2">
        <v>0</v>
      </c>
    </row>
    <row r="3" spans="1:15" x14ac:dyDescent="0.25">
      <c r="A3" s="143">
        <v>45281</v>
      </c>
      <c r="B3" s="144" t="s">
        <v>143</v>
      </c>
      <c r="C3" s="19">
        <v>1</v>
      </c>
      <c r="D3" s="145"/>
      <c r="E3" s="145"/>
      <c r="F3" s="145"/>
      <c r="G3" s="95">
        <f t="shared" ref="G3:G67" si="0">H3+I3</f>
        <v>0</v>
      </c>
      <c r="H3" s="43"/>
      <c r="I3" s="43"/>
      <c r="J3" s="101">
        <f>J2-C3+G3</f>
        <v>-1</v>
      </c>
      <c r="K3" s="104">
        <f>(N3-O3)/O3*100</f>
        <v>-100</v>
      </c>
      <c r="L3" s="10"/>
      <c r="M3" s="100">
        <v>1</v>
      </c>
      <c r="N3" s="105">
        <f>N2+G3</f>
        <v>0</v>
      </c>
      <c r="O3" s="105">
        <f>O2+C3</f>
        <v>1</v>
      </c>
    </row>
    <row r="4" spans="1:15" x14ac:dyDescent="0.25">
      <c r="A4" s="143"/>
      <c r="B4" s="144"/>
      <c r="C4" s="19"/>
      <c r="D4" s="145"/>
      <c r="E4" s="145"/>
      <c r="F4" s="145"/>
      <c r="G4" s="95">
        <f t="shared" si="0"/>
        <v>0</v>
      </c>
      <c r="H4" s="43"/>
      <c r="I4" s="43"/>
      <c r="J4" s="126">
        <f t="shared" ref="J4:J67" si="1">J3-C4+G4</f>
        <v>-1</v>
      </c>
      <c r="K4" s="127">
        <f t="shared" ref="K4:K67" si="2">(N4-O4)/O4*100</f>
        <v>-100</v>
      </c>
      <c r="L4" s="128"/>
      <c r="M4" s="129">
        <v>2</v>
      </c>
      <c r="N4" s="130">
        <f t="shared" ref="N4:N67" si="3">N3+G4</f>
        <v>0</v>
      </c>
      <c r="O4" s="130">
        <f t="shared" ref="O4:O67" si="4">O3+C4</f>
        <v>1</v>
      </c>
    </row>
    <row r="5" spans="1:15" x14ac:dyDescent="0.25">
      <c r="A5" s="143"/>
      <c r="B5" s="144"/>
      <c r="C5" s="19"/>
      <c r="D5" s="145"/>
      <c r="E5" s="145"/>
      <c r="F5" s="145"/>
      <c r="G5" s="95">
        <f t="shared" si="0"/>
        <v>0</v>
      </c>
      <c r="H5" s="43"/>
      <c r="I5" s="43"/>
      <c r="J5" s="101">
        <f t="shared" si="1"/>
        <v>-1</v>
      </c>
      <c r="K5" s="104">
        <f t="shared" si="2"/>
        <v>-100</v>
      </c>
      <c r="L5" s="10"/>
      <c r="M5" s="100">
        <v>3</v>
      </c>
      <c r="N5" s="105">
        <f t="shared" si="3"/>
        <v>0</v>
      </c>
      <c r="O5" s="105">
        <f t="shared" si="4"/>
        <v>1</v>
      </c>
    </row>
    <row r="6" spans="1:15" x14ac:dyDescent="0.25">
      <c r="A6" s="143"/>
      <c r="B6" s="144"/>
      <c r="C6" s="19"/>
      <c r="D6" s="145"/>
      <c r="E6" s="145"/>
      <c r="F6" s="145"/>
      <c r="G6" s="95">
        <f t="shared" si="0"/>
        <v>0</v>
      </c>
      <c r="H6" s="43"/>
      <c r="I6" s="43"/>
      <c r="J6" s="101">
        <f t="shared" si="1"/>
        <v>-1</v>
      </c>
      <c r="K6" s="104">
        <f t="shared" si="2"/>
        <v>-100</v>
      </c>
      <c r="L6" s="10"/>
      <c r="M6" s="100">
        <v>4</v>
      </c>
      <c r="N6" s="105">
        <f t="shared" si="3"/>
        <v>0</v>
      </c>
      <c r="O6" s="105">
        <f t="shared" si="4"/>
        <v>1</v>
      </c>
    </row>
    <row r="7" spans="1:15" x14ac:dyDescent="0.25">
      <c r="A7" s="143"/>
      <c r="B7" s="144"/>
      <c r="C7" s="19"/>
      <c r="D7" s="145"/>
      <c r="E7" s="145"/>
      <c r="F7" s="145"/>
      <c r="G7" s="95">
        <f t="shared" si="0"/>
        <v>0</v>
      </c>
      <c r="H7" s="43"/>
      <c r="I7" s="43"/>
      <c r="J7" s="126">
        <f t="shared" si="1"/>
        <v>-1</v>
      </c>
      <c r="K7" s="127">
        <f t="shared" si="2"/>
        <v>-100</v>
      </c>
      <c r="L7" s="128"/>
      <c r="M7" s="129">
        <v>5</v>
      </c>
      <c r="N7" s="130">
        <f t="shared" si="3"/>
        <v>0</v>
      </c>
      <c r="O7" s="130">
        <f t="shared" si="4"/>
        <v>1</v>
      </c>
    </row>
    <row r="8" spans="1:15" x14ac:dyDescent="0.25">
      <c r="A8" s="143"/>
      <c r="B8" s="144"/>
      <c r="C8" s="19"/>
      <c r="D8" s="145"/>
      <c r="E8" s="145"/>
      <c r="F8" s="145"/>
      <c r="G8" s="95">
        <f t="shared" si="0"/>
        <v>0</v>
      </c>
      <c r="H8" s="43"/>
      <c r="I8" s="43"/>
      <c r="J8" s="135">
        <f t="shared" si="1"/>
        <v>-1</v>
      </c>
      <c r="K8" s="136">
        <f t="shared" si="2"/>
        <v>-100</v>
      </c>
      <c r="L8" s="137"/>
      <c r="M8" s="138">
        <v>6</v>
      </c>
      <c r="N8" s="139">
        <f t="shared" si="3"/>
        <v>0</v>
      </c>
      <c r="O8" s="139">
        <f t="shared" si="4"/>
        <v>1</v>
      </c>
    </row>
    <row r="9" spans="1:15" x14ac:dyDescent="0.25">
      <c r="A9" s="143"/>
      <c r="B9" s="144"/>
      <c r="C9" s="19"/>
      <c r="G9" s="95">
        <f t="shared" si="0"/>
        <v>0</v>
      </c>
      <c r="J9" s="101">
        <f t="shared" si="1"/>
        <v>-1</v>
      </c>
      <c r="K9" s="104">
        <f t="shared" si="2"/>
        <v>-100</v>
      </c>
      <c r="L9" s="10"/>
      <c r="M9" s="100">
        <v>7</v>
      </c>
      <c r="N9" s="105">
        <f t="shared" si="3"/>
        <v>0</v>
      </c>
      <c r="O9" s="105">
        <f t="shared" si="4"/>
        <v>1</v>
      </c>
    </row>
    <row r="10" spans="1:15" x14ac:dyDescent="0.25">
      <c r="A10" s="143"/>
      <c r="B10" s="144"/>
      <c r="C10" s="19"/>
      <c r="D10" s="145"/>
      <c r="E10" s="145"/>
      <c r="F10" s="145"/>
      <c r="G10" s="95">
        <f t="shared" si="0"/>
        <v>0</v>
      </c>
      <c r="H10" s="43"/>
      <c r="I10" s="43"/>
      <c r="J10" s="101">
        <f t="shared" si="1"/>
        <v>-1</v>
      </c>
      <c r="K10" s="104">
        <f t="shared" si="2"/>
        <v>-100</v>
      </c>
      <c r="L10" s="10"/>
      <c r="M10" s="100">
        <v>8</v>
      </c>
      <c r="N10" s="105">
        <f t="shared" si="3"/>
        <v>0</v>
      </c>
      <c r="O10" s="105">
        <f t="shared" si="4"/>
        <v>1</v>
      </c>
    </row>
    <row r="11" spans="1:15" x14ac:dyDescent="0.25">
      <c r="A11" s="143"/>
      <c r="B11" s="144"/>
      <c r="C11" s="19"/>
      <c r="D11" s="145"/>
      <c r="E11" s="145"/>
      <c r="F11" s="145"/>
      <c r="G11" s="95">
        <f t="shared" si="0"/>
        <v>0</v>
      </c>
      <c r="H11" s="43"/>
      <c r="I11" s="43"/>
      <c r="J11" s="101">
        <f t="shared" si="1"/>
        <v>-1</v>
      </c>
      <c r="K11" s="104">
        <f t="shared" si="2"/>
        <v>-100</v>
      </c>
      <c r="L11" s="10"/>
      <c r="M11" s="100">
        <v>9</v>
      </c>
      <c r="N11" s="105">
        <f t="shared" si="3"/>
        <v>0</v>
      </c>
      <c r="O11" s="105">
        <f t="shared" si="4"/>
        <v>1</v>
      </c>
    </row>
    <row r="12" spans="1:15" x14ac:dyDescent="0.25">
      <c r="A12" s="143"/>
      <c r="B12" s="144"/>
      <c r="C12" s="19"/>
      <c r="D12" s="145"/>
      <c r="E12" s="145"/>
      <c r="F12" s="145"/>
      <c r="G12" s="95">
        <f t="shared" si="0"/>
        <v>0</v>
      </c>
      <c r="H12" s="43"/>
      <c r="I12" s="43"/>
      <c r="J12" s="101">
        <f t="shared" si="1"/>
        <v>-1</v>
      </c>
      <c r="K12" s="104">
        <f t="shared" si="2"/>
        <v>-100</v>
      </c>
      <c r="L12" s="10"/>
      <c r="M12" s="100">
        <v>10</v>
      </c>
      <c r="N12" s="105">
        <f t="shared" si="3"/>
        <v>0</v>
      </c>
      <c r="O12" s="105">
        <f t="shared" si="4"/>
        <v>1</v>
      </c>
    </row>
    <row r="13" spans="1:15" x14ac:dyDescent="0.25">
      <c r="A13" s="143"/>
      <c r="B13" s="144"/>
      <c r="C13" s="19"/>
      <c r="G13" s="95">
        <f t="shared" si="0"/>
        <v>0</v>
      </c>
      <c r="J13" s="126">
        <f t="shared" si="1"/>
        <v>-1</v>
      </c>
      <c r="K13" s="127">
        <f t="shared" si="2"/>
        <v>-100</v>
      </c>
      <c r="L13" s="128"/>
      <c r="M13" s="129">
        <v>11</v>
      </c>
      <c r="N13" s="130">
        <f t="shared" si="3"/>
        <v>0</v>
      </c>
      <c r="O13" s="130">
        <f t="shared" si="4"/>
        <v>1</v>
      </c>
    </row>
    <row r="14" spans="1:15" x14ac:dyDescent="0.25">
      <c r="A14" s="143"/>
      <c r="B14" s="144"/>
      <c r="C14" s="19"/>
      <c r="D14" s="145"/>
      <c r="E14" s="145"/>
      <c r="F14" s="145"/>
      <c r="G14" s="95">
        <f t="shared" si="0"/>
        <v>0</v>
      </c>
      <c r="H14" s="43"/>
      <c r="I14" s="43"/>
      <c r="J14" s="101">
        <f t="shared" si="1"/>
        <v>-1</v>
      </c>
      <c r="K14" s="104">
        <f t="shared" si="2"/>
        <v>-100</v>
      </c>
      <c r="L14" s="10"/>
      <c r="M14" s="100">
        <v>12</v>
      </c>
      <c r="N14" s="105">
        <f t="shared" si="3"/>
        <v>0</v>
      </c>
      <c r="O14" s="105">
        <f t="shared" si="4"/>
        <v>1</v>
      </c>
    </row>
    <row r="15" spans="1:15" x14ac:dyDescent="0.25">
      <c r="A15" s="143"/>
      <c r="B15" s="144"/>
      <c r="C15" s="19"/>
      <c r="G15" s="95">
        <f t="shared" si="0"/>
        <v>0</v>
      </c>
      <c r="J15" s="101">
        <f t="shared" si="1"/>
        <v>-1</v>
      </c>
      <c r="K15" s="104">
        <f t="shared" si="2"/>
        <v>-100</v>
      </c>
      <c r="L15" s="10"/>
      <c r="M15" s="100">
        <v>13</v>
      </c>
      <c r="N15" s="105">
        <f t="shared" si="3"/>
        <v>0</v>
      </c>
      <c r="O15" s="105">
        <f t="shared" si="4"/>
        <v>1</v>
      </c>
    </row>
    <row r="16" spans="1:15" x14ac:dyDescent="0.25">
      <c r="A16" s="143"/>
      <c r="B16" s="144"/>
      <c r="C16" s="19"/>
      <c r="D16" s="145"/>
      <c r="E16" s="145"/>
      <c r="F16" s="145"/>
      <c r="G16" s="95">
        <f t="shared" si="0"/>
        <v>0</v>
      </c>
      <c r="H16" s="43"/>
      <c r="I16" s="43"/>
      <c r="J16" s="126">
        <f t="shared" si="1"/>
        <v>-1</v>
      </c>
      <c r="K16" s="127">
        <f t="shared" si="2"/>
        <v>-100</v>
      </c>
      <c r="L16" s="128"/>
      <c r="M16" s="129">
        <v>14</v>
      </c>
      <c r="N16" s="130">
        <f t="shared" si="3"/>
        <v>0</v>
      </c>
      <c r="O16" s="130">
        <f t="shared" si="4"/>
        <v>1</v>
      </c>
    </row>
    <row r="17" spans="1:15" x14ac:dyDescent="0.25">
      <c r="A17" s="92"/>
      <c r="B17" s="1"/>
      <c r="C17" s="102"/>
      <c r="D17" s="6"/>
      <c r="E17" s="6"/>
      <c r="F17" s="6"/>
      <c r="G17" s="95">
        <f t="shared" si="0"/>
        <v>0</v>
      </c>
      <c r="H17" s="9"/>
      <c r="I17" s="9"/>
      <c r="J17" s="101">
        <f t="shared" si="1"/>
        <v>-1</v>
      </c>
      <c r="K17" s="104">
        <f t="shared" si="2"/>
        <v>-100</v>
      </c>
      <c r="L17" s="10"/>
      <c r="M17" s="100">
        <v>15</v>
      </c>
      <c r="N17" s="105">
        <f t="shared" si="3"/>
        <v>0</v>
      </c>
      <c r="O17" s="105">
        <f t="shared" si="4"/>
        <v>1</v>
      </c>
    </row>
    <row r="18" spans="1:15" x14ac:dyDescent="0.25">
      <c r="A18" s="92"/>
      <c r="B18" s="1"/>
      <c r="C18" s="102"/>
      <c r="D18" s="6"/>
      <c r="E18" s="6"/>
      <c r="F18" s="6"/>
      <c r="G18" s="95">
        <f t="shared" si="0"/>
        <v>0</v>
      </c>
      <c r="H18" s="9"/>
      <c r="I18" s="9"/>
      <c r="J18" s="101">
        <f t="shared" si="1"/>
        <v>-1</v>
      </c>
      <c r="K18" s="104">
        <f t="shared" si="2"/>
        <v>-100</v>
      </c>
      <c r="L18" s="10"/>
      <c r="M18" s="100">
        <v>16</v>
      </c>
      <c r="N18" s="105">
        <f t="shared" si="3"/>
        <v>0</v>
      </c>
      <c r="O18" s="105">
        <f t="shared" si="4"/>
        <v>1</v>
      </c>
    </row>
    <row r="19" spans="1:15" x14ac:dyDescent="0.25">
      <c r="A19" s="92"/>
      <c r="B19" s="1"/>
      <c r="C19" s="102"/>
      <c r="D19" s="6"/>
      <c r="E19" s="6"/>
      <c r="F19" s="6"/>
      <c r="G19" s="95">
        <f t="shared" si="0"/>
        <v>0</v>
      </c>
      <c r="H19" s="9"/>
      <c r="I19" s="9"/>
      <c r="J19" s="101">
        <f t="shared" si="1"/>
        <v>-1</v>
      </c>
      <c r="K19" s="104">
        <f t="shared" si="2"/>
        <v>-100</v>
      </c>
      <c r="L19" s="10"/>
      <c r="M19" s="100">
        <v>17</v>
      </c>
      <c r="N19" s="105">
        <f t="shared" si="3"/>
        <v>0</v>
      </c>
      <c r="O19" s="105">
        <f t="shared" si="4"/>
        <v>1</v>
      </c>
    </row>
    <row r="20" spans="1:15" x14ac:dyDescent="0.25">
      <c r="A20" s="92"/>
      <c r="B20" s="1"/>
      <c r="C20" s="102"/>
      <c r="D20" s="6"/>
      <c r="E20" s="6"/>
      <c r="F20" s="6"/>
      <c r="G20" s="95">
        <f t="shared" si="0"/>
        <v>0</v>
      </c>
      <c r="H20" s="9"/>
      <c r="I20" s="9"/>
      <c r="J20" s="101">
        <f t="shared" si="1"/>
        <v>-1</v>
      </c>
      <c r="K20" s="104">
        <f t="shared" si="2"/>
        <v>-100</v>
      </c>
      <c r="L20" s="10"/>
      <c r="M20" s="100">
        <v>18</v>
      </c>
      <c r="N20" s="105">
        <f t="shared" si="3"/>
        <v>0</v>
      </c>
      <c r="O20" s="105">
        <f t="shared" si="4"/>
        <v>1</v>
      </c>
    </row>
    <row r="21" spans="1:15" x14ac:dyDescent="0.25">
      <c r="A21" s="92"/>
      <c r="B21" s="1"/>
      <c r="C21" s="102"/>
      <c r="D21" s="6"/>
      <c r="E21" s="6"/>
      <c r="F21" s="6"/>
      <c r="G21" s="95">
        <f t="shared" si="0"/>
        <v>0</v>
      </c>
      <c r="H21" s="9"/>
      <c r="I21" s="9"/>
      <c r="J21" s="101">
        <f t="shared" si="1"/>
        <v>-1</v>
      </c>
      <c r="K21" s="104">
        <f t="shared" si="2"/>
        <v>-100</v>
      </c>
      <c r="L21" s="10"/>
      <c r="M21" s="100">
        <v>19</v>
      </c>
      <c r="N21" s="105">
        <f t="shared" si="3"/>
        <v>0</v>
      </c>
      <c r="O21" s="105">
        <f t="shared" si="4"/>
        <v>1</v>
      </c>
    </row>
    <row r="22" spans="1:15" x14ac:dyDescent="0.25">
      <c r="A22" s="92"/>
      <c r="B22" s="1"/>
      <c r="C22" s="102"/>
      <c r="D22" s="6"/>
      <c r="E22" s="6"/>
      <c r="F22" s="6"/>
      <c r="G22" s="95">
        <f t="shared" si="0"/>
        <v>0</v>
      </c>
      <c r="H22" s="9"/>
      <c r="I22" s="9"/>
      <c r="J22" s="101">
        <f t="shared" si="1"/>
        <v>-1</v>
      </c>
      <c r="K22" s="104">
        <f t="shared" si="2"/>
        <v>-100</v>
      </c>
      <c r="L22" s="10"/>
      <c r="M22" s="100">
        <v>20</v>
      </c>
      <c r="N22" s="105">
        <f t="shared" si="3"/>
        <v>0</v>
      </c>
      <c r="O22" s="105">
        <f t="shared" si="4"/>
        <v>1</v>
      </c>
    </row>
    <row r="23" spans="1:15" x14ac:dyDescent="0.25">
      <c r="A23" s="92"/>
      <c r="B23" s="1"/>
      <c r="C23" s="102"/>
      <c r="D23" s="6"/>
      <c r="E23" s="6"/>
      <c r="F23" s="6"/>
      <c r="G23" s="95">
        <f t="shared" si="0"/>
        <v>0</v>
      </c>
      <c r="H23" s="9"/>
      <c r="I23" s="9"/>
      <c r="J23" s="101">
        <f t="shared" si="1"/>
        <v>-1</v>
      </c>
      <c r="K23" s="104">
        <f t="shared" si="2"/>
        <v>-100</v>
      </c>
      <c r="L23" s="10"/>
      <c r="M23" s="100">
        <v>21</v>
      </c>
      <c r="N23" s="105">
        <f t="shared" si="3"/>
        <v>0</v>
      </c>
      <c r="O23" s="105">
        <f t="shared" si="4"/>
        <v>1</v>
      </c>
    </row>
    <row r="24" spans="1:15" x14ac:dyDescent="0.25">
      <c r="A24" s="92"/>
      <c r="B24" s="1"/>
      <c r="C24" s="102"/>
      <c r="D24" s="6"/>
      <c r="E24" s="6"/>
      <c r="F24" s="6"/>
      <c r="G24" s="95">
        <f t="shared" si="0"/>
        <v>0</v>
      </c>
      <c r="H24" s="9"/>
      <c r="I24" s="9"/>
      <c r="J24" s="101">
        <f t="shared" si="1"/>
        <v>-1</v>
      </c>
      <c r="K24" s="104">
        <f t="shared" si="2"/>
        <v>-100</v>
      </c>
      <c r="L24" s="10"/>
      <c r="M24" s="100">
        <v>22</v>
      </c>
      <c r="N24" s="105">
        <f t="shared" si="3"/>
        <v>0</v>
      </c>
      <c r="O24" s="105">
        <f t="shared" si="4"/>
        <v>1</v>
      </c>
    </row>
    <row r="25" spans="1:15" x14ac:dyDescent="0.25">
      <c r="A25" s="92"/>
      <c r="B25" s="1"/>
      <c r="C25" s="102"/>
      <c r="D25" s="6"/>
      <c r="E25" s="6"/>
      <c r="F25" s="6"/>
      <c r="G25" s="95">
        <f t="shared" si="0"/>
        <v>0</v>
      </c>
      <c r="H25" s="9"/>
      <c r="I25" s="9"/>
      <c r="J25" s="101">
        <f t="shared" si="1"/>
        <v>-1</v>
      </c>
      <c r="K25" s="104">
        <f t="shared" si="2"/>
        <v>-100</v>
      </c>
      <c r="L25" s="10"/>
      <c r="M25" s="100">
        <v>23</v>
      </c>
      <c r="N25" s="105">
        <f t="shared" si="3"/>
        <v>0</v>
      </c>
      <c r="O25" s="105">
        <f t="shared" si="4"/>
        <v>1</v>
      </c>
    </row>
    <row r="26" spans="1:15" x14ac:dyDescent="0.25">
      <c r="A26" s="92"/>
      <c r="B26" s="1"/>
      <c r="C26" s="102"/>
      <c r="D26" s="6"/>
      <c r="E26" s="6"/>
      <c r="F26" s="6"/>
      <c r="G26" s="95">
        <f t="shared" si="0"/>
        <v>0</v>
      </c>
      <c r="H26" s="9"/>
      <c r="I26" s="9"/>
      <c r="J26" s="101">
        <f t="shared" si="1"/>
        <v>-1</v>
      </c>
      <c r="K26" s="104">
        <f t="shared" si="2"/>
        <v>-100</v>
      </c>
      <c r="L26" s="10"/>
      <c r="M26" s="100">
        <v>24</v>
      </c>
      <c r="N26" s="105">
        <f t="shared" si="3"/>
        <v>0</v>
      </c>
      <c r="O26" s="105">
        <f t="shared" si="4"/>
        <v>1</v>
      </c>
    </row>
    <row r="27" spans="1:15" x14ac:dyDescent="0.25">
      <c r="A27" s="92"/>
      <c r="B27" s="1"/>
      <c r="C27" s="102"/>
      <c r="D27" s="6"/>
      <c r="E27" s="6"/>
      <c r="F27" s="6"/>
      <c r="G27" s="95">
        <f t="shared" si="0"/>
        <v>0</v>
      </c>
      <c r="H27" s="9"/>
      <c r="I27" s="9"/>
      <c r="J27" s="101">
        <f t="shared" si="1"/>
        <v>-1</v>
      </c>
      <c r="K27" s="104">
        <f t="shared" si="2"/>
        <v>-100</v>
      </c>
      <c r="L27" s="10"/>
      <c r="M27" s="100">
        <v>25</v>
      </c>
      <c r="N27" s="105">
        <f t="shared" si="3"/>
        <v>0</v>
      </c>
      <c r="O27" s="105">
        <f t="shared" si="4"/>
        <v>1</v>
      </c>
    </row>
    <row r="28" spans="1:15" x14ac:dyDescent="0.25">
      <c r="A28" s="92"/>
      <c r="B28" s="1"/>
      <c r="C28" s="102"/>
      <c r="D28" s="6"/>
      <c r="E28" s="6"/>
      <c r="F28" s="6"/>
      <c r="G28" s="95">
        <f t="shared" si="0"/>
        <v>0</v>
      </c>
      <c r="H28" s="9"/>
      <c r="I28" s="9"/>
      <c r="J28" s="101">
        <f t="shared" si="1"/>
        <v>-1</v>
      </c>
      <c r="K28" s="104">
        <f t="shared" si="2"/>
        <v>-100</v>
      </c>
      <c r="L28" s="10"/>
      <c r="M28" s="100">
        <v>26</v>
      </c>
      <c r="N28" s="105">
        <f t="shared" si="3"/>
        <v>0</v>
      </c>
      <c r="O28" s="105">
        <f t="shared" si="4"/>
        <v>1</v>
      </c>
    </row>
    <row r="29" spans="1:15" x14ac:dyDescent="0.25">
      <c r="A29" s="92"/>
      <c r="B29" s="1"/>
      <c r="C29" s="102"/>
      <c r="D29" s="6"/>
      <c r="E29" s="6"/>
      <c r="F29" s="6"/>
      <c r="G29" s="95">
        <f t="shared" si="0"/>
        <v>0</v>
      </c>
      <c r="H29" s="9"/>
      <c r="I29" s="9"/>
      <c r="J29" s="101">
        <f t="shared" si="1"/>
        <v>-1</v>
      </c>
      <c r="K29" s="104">
        <f t="shared" si="2"/>
        <v>-100</v>
      </c>
      <c r="L29" s="10"/>
      <c r="M29" s="100">
        <v>27</v>
      </c>
      <c r="N29" s="105">
        <f t="shared" si="3"/>
        <v>0</v>
      </c>
      <c r="O29" s="105">
        <f t="shared" si="4"/>
        <v>1</v>
      </c>
    </row>
    <row r="30" spans="1:15" x14ac:dyDescent="0.25">
      <c r="A30" s="92"/>
      <c r="B30" s="1"/>
      <c r="C30" s="102"/>
      <c r="D30" s="6"/>
      <c r="E30" s="6"/>
      <c r="F30" s="6"/>
      <c r="G30" s="95">
        <f t="shared" si="0"/>
        <v>0</v>
      </c>
      <c r="H30" s="9"/>
      <c r="I30" s="9"/>
      <c r="J30" s="101">
        <f t="shared" si="1"/>
        <v>-1</v>
      </c>
      <c r="K30" s="104">
        <f t="shared" si="2"/>
        <v>-100</v>
      </c>
      <c r="L30" s="10"/>
      <c r="M30" s="100">
        <v>28</v>
      </c>
      <c r="N30" s="105">
        <f t="shared" si="3"/>
        <v>0</v>
      </c>
      <c r="O30" s="105">
        <f t="shared" si="4"/>
        <v>1</v>
      </c>
    </row>
    <row r="31" spans="1:15" x14ac:dyDescent="0.25">
      <c r="A31" s="92"/>
      <c r="B31" s="1"/>
      <c r="C31" s="102"/>
      <c r="D31" s="6"/>
      <c r="E31" s="6"/>
      <c r="F31" s="6"/>
      <c r="G31" s="95">
        <f t="shared" si="0"/>
        <v>0</v>
      </c>
      <c r="H31" s="9"/>
      <c r="I31" s="9"/>
      <c r="J31" s="101">
        <f t="shared" si="1"/>
        <v>-1</v>
      </c>
      <c r="K31" s="104">
        <f t="shared" si="2"/>
        <v>-100</v>
      </c>
      <c r="L31" s="10"/>
      <c r="M31" s="100">
        <v>29</v>
      </c>
      <c r="N31" s="105">
        <f t="shared" si="3"/>
        <v>0</v>
      </c>
      <c r="O31" s="105">
        <f t="shared" si="4"/>
        <v>1</v>
      </c>
    </row>
    <row r="32" spans="1:15" x14ac:dyDescent="0.25">
      <c r="A32" s="92"/>
      <c r="B32" s="1"/>
      <c r="C32" s="102"/>
      <c r="D32" s="6"/>
      <c r="E32" s="6"/>
      <c r="F32" s="6"/>
      <c r="G32" s="95">
        <f t="shared" si="0"/>
        <v>0</v>
      </c>
      <c r="H32" s="9"/>
      <c r="I32" s="9"/>
      <c r="J32" s="101">
        <f t="shared" si="1"/>
        <v>-1</v>
      </c>
      <c r="K32" s="104">
        <f t="shared" si="2"/>
        <v>-100</v>
      </c>
      <c r="L32" s="10"/>
      <c r="M32" s="100">
        <v>30</v>
      </c>
      <c r="N32" s="105">
        <f t="shared" si="3"/>
        <v>0</v>
      </c>
      <c r="O32" s="105">
        <f t="shared" si="4"/>
        <v>1</v>
      </c>
    </row>
    <row r="33" spans="1:15" x14ac:dyDescent="0.25">
      <c r="A33" s="92"/>
      <c r="B33" s="1"/>
      <c r="C33" s="102"/>
      <c r="D33" s="6"/>
      <c r="E33" s="6"/>
      <c r="F33" s="6"/>
      <c r="G33" s="95">
        <f t="shared" si="0"/>
        <v>0</v>
      </c>
      <c r="H33" s="9"/>
      <c r="I33" s="9"/>
      <c r="J33" s="101">
        <f t="shared" si="1"/>
        <v>-1</v>
      </c>
      <c r="K33" s="104">
        <f t="shared" si="2"/>
        <v>-100</v>
      </c>
      <c r="L33" s="10"/>
      <c r="M33" s="100">
        <v>31</v>
      </c>
      <c r="N33" s="105">
        <f t="shared" si="3"/>
        <v>0</v>
      </c>
      <c r="O33" s="105">
        <f t="shared" si="4"/>
        <v>1</v>
      </c>
    </row>
    <row r="34" spans="1:15" x14ac:dyDescent="0.25">
      <c r="A34" s="92"/>
      <c r="B34" s="1"/>
      <c r="C34" s="102"/>
      <c r="D34" s="6"/>
      <c r="E34" s="6"/>
      <c r="F34" s="6"/>
      <c r="G34" s="95">
        <f t="shared" si="0"/>
        <v>0</v>
      </c>
      <c r="H34" s="9"/>
      <c r="I34" s="9"/>
      <c r="J34" s="101">
        <f t="shared" si="1"/>
        <v>-1</v>
      </c>
      <c r="K34" s="104">
        <f t="shared" si="2"/>
        <v>-100</v>
      </c>
      <c r="L34" s="10"/>
      <c r="M34" s="100">
        <v>32</v>
      </c>
      <c r="N34" s="105">
        <f t="shared" si="3"/>
        <v>0</v>
      </c>
      <c r="O34" s="105">
        <f t="shared" si="4"/>
        <v>1</v>
      </c>
    </row>
    <row r="35" spans="1:15" x14ac:dyDescent="0.25">
      <c r="A35" s="92"/>
      <c r="B35" s="1"/>
      <c r="C35" s="102"/>
      <c r="D35" s="6"/>
      <c r="E35" s="6"/>
      <c r="F35" s="6"/>
      <c r="G35" s="95">
        <f t="shared" si="0"/>
        <v>0</v>
      </c>
      <c r="H35" s="9"/>
      <c r="I35" s="9"/>
      <c r="J35" s="101">
        <f t="shared" si="1"/>
        <v>-1</v>
      </c>
      <c r="K35" s="104">
        <f t="shared" si="2"/>
        <v>-100</v>
      </c>
      <c r="L35" s="10"/>
      <c r="M35" s="100">
        <v>33</v>
      </c>
      <c r="N35" s="105">
        <f t="shared" si="3"/>
        <v>0</v>
      </c>
      <c r="O35" s="105">
        <f t="shared" si="4"/>
        <v>1</v>
      </c>
    </row>
    <row r="36" spans="1:15" x14ac:dyDescent="0.25">
      <c r="A36" s="92"/>
      <c r="B36" s="1"/>
      <c r="C36" s="102"/>
      <c r="D36" s="6"/>
      <c r="E36" s="6"/>
      <c r="F36" s="6"/>
      <c r="G36" s="95">
        <f t="shared" si="0"/>
        <v>0</v>
      </c>
      <c r="H36" s="9"/>
      <c r="I36" s="9"/>
      <c r="J36" s="101">
        <f t="shared" si="1"/>
        <v>-1</v>
      </c>
      <c r="K36" s="104">
        <f t="shared" si="2"/>
        <v>-100</v>
      </c>
      <c r="L36" s="10"/>
      <c r="M36" s="100">
        <v>34</v>
      </c>
      <c r="N36" s="105">
        <f t="shared" si="3"/>
        <v>0</v>
      </c>
      <c r="O36" s="105">
        <f t="shared" si="4"/>
        <v>1</v>
      </c>
    </row>
    <row r="37" spans="1:15" x14ac:dyDescent="0.25">
      <c r="A37" s="92"/>
      <c r="B37" s="1"/>
      <c r="C37" s="102"/>
      <c r="D37" s="6"/>
      <c r="E37" s="6"/>
      <c r="F37" s="6"/>
      <c r="G37" s="95">
        <f t="shared" si="0"/>
        <v>0</v>
      </c>
      <c r="H37" s="9"/>
      <c r="I37" s="9"/>
      <c r="J37" s="101">
        <f t="shared" si="1"/>
        <v>-1</v>
      </c>
      <c r="K37" s="104">
        <f t="shared" si="2"/>
        <v>-100</v>
      </c>
      <c r="L37" s="10"/>
      <c r="M37" s="100">
        <v>35</v>
      </c>
      <c r="N37" s="105">
        <f t="shared" si="3"/>
        <v>0</v>
      </c>
      <c r="O37" s="105">
        <f t="shared" si="4"/>
        <v>1</v>
      </c>
    </row>
    <row r="38" spans="1:15" x14ac:dyDescent="0.25">
      <c r="A38" s="92"/>
      <c r="B38" s="1"/>
      <c r="C38" s="102"/>
      <c r="D38" s="6"/>
      <c r="E38" s="6"/>
      <c r="F38" s="6"/>
      <c r="G38" s="95">
        <f t="shared" si="0"/>
        <v>0</v>
      </c>
      <c r="H38" s="9"/>
      <c r="I38" s="9"/>
      <c r="J38" s="101">
        <f t="shared" si="1"/>
        <v>-1</v>
      </c>
      <c r="K38" s="104">
        <f t="shared" si="2"/>
        <v>-100</v>
      </c>
      <c r="L38" s="10"/>
      <c r="M38" s="100">
        <v>36</v>
      </c>
      <c r="N38" s="105">
        <f t="shared" si="3"/>
        <v>0</v>
      </c>
      <c r="O38" s="105">
        <f t="shared" si="4"/>
        <v>1</v>
      </c>
    </row>
    <row r="39" spans="1:15" x14ac:dyDescent="0.25">
      <c r="A39" s="92"/>
      <c r="B39" s="1"/>
      <c r="C39" s="102"/>
      <c r="D39" s="6"/>
      <c r="E39" s="6"/>
      <c r="F39" s="6"/>
      <c r="G39" s="95">
        <f t="shared" si="0"/>
        <v>0</v>
      </c>
      <c r="H39" s="9"/>
      <c r="I39" s="9"/>
      <c r="J39" s="101">
        <f t="shared" si="1"/>
        <v>-1</v>
      </c>
      <c r="K39" s="104">
        <f t="shared" si="2"/>
        <v>-100</v>
      </c>
      <c r="L39" s="10"/>
      <c r="M39" s="100">
        <v>37</v>
      </c>
      <c r="N39" s="105">
        <f t="shared" si="3"/>
        <v>0</v>
      </c>
      <c r="O39" s="105">
        <f t="shared" si="4"/>
        <v>1</v>
      </c>
    </row>
    <row r="40" spans="1:15" x14ac:dyDescent="0.25">
      <c r="A40" s="92"/>
      <c r="B40" s="1"/>
      <c r="C40" s="102"/>
      <c r="D40" s="6"/>
      <c r="E40" s="6"/>
      <c r="F40" s="6"/>
      <c r="G40" s="95">
        <f t="shared" si="0"/>
        <v>0</v>
      </c>
      <c r="H40" s="9"/>
      <c r="I40" s="9"/>
      <c r="J40" s="101">
        <f t="shared" si="1"/>
        <v>-1</v>
      </c>
      <c r="K40" s="104">
        <f t="shared" si="2"/>
        <v>-100</v>
      </c>
      <c r="L40" s="10"/>
      <c r="M40" s="100">
        <v>38</v>
      </c>
      <c r="N40" s="105">
        <f t="shared" si="3"/>
        <v>0</v>
      </c>
      <c r="O40" s="105">
        <f t="shared" si="4"/>
        <v>1</v>
      </c>
    </row>
    <row r="41" spans="1:15" x14ac:dyDescent="0.25">
      <c r="A41" s="92"/>
      <c r="B41" s="1"/>
      <c r="C41" s="102"/>
      <c r="D41" s="6"/>
      <c r="E41" s="6"/>
      <c r="F41" s="6"/>
      <c r="G41" s="95">
        <f t="shared" si="0"/>
        <v>0</v>
      </c>
      <c r="H41" s="9"/>
      <c r="I41" s="9"/>
      <c r="J41" s="101">
        <f t="shared" si="1"/>
        <v>-1</v>
      </c>
      <c r="K41" s="104">
        <f t="shared" si="2"/>
        <v>-100</v>
      </c>
      <c r="L41" s="10"/>
      <c r="M41" s="100">
        <v>39</v>
      </c>
      <c r="N41" s="105">
        <f t="shared" si="3"/>
        <v>0</v>
      </c>
      <c r="O41" s="105">
        <f t="shared" si="4"/>
        <v>1</v>
      </c>
    </row>
    <row r="42" spans="1:15" x14ac:dyDescent="0.25">
      <c r="A42" s="92"/>
      <c r="B42" s="1"/>
      <c r="C42" s="102"/>
      <c r="D42" s="6"/>
      <c r="E42" s="6"/>
      <c r="F42" s="6"/>
      <c r="G42" s="95">
        <f t="shared" si="0"/>
        <v>0</v>
      </c>
      <c r="H42" s="9"/>
      <c r="I42" s="9"/>
      <c r="J42" s="101">
        <f t="shared" si="1"/>
        <v>-1</v>
      </c>
      <c r="K42" s="104">
        <f t="shared" si="2"/>
        <v>-100</v>
      </c>
      <c r="L42" s="10"/>
      <c r="M42" s="100">
        <v>40</v>
      </c>
      <c r="N42" s="105">
        <f t="shared" si="3"/>
        <v>0</v>
      </c>
      <c r="O42" s="105">
        <f t="shared" si="4"/>
        <v>1</v>
      </c>
    </row>
    <row r="43" spans="1:15" x14ac:dyDescent="0.25">
      <c r="A43" s="92"/>
      <c r="B43" s="1"/>
      <c r="C43" s="102"/>
      <c r="D43" s="6"/>
      <c r="E43" s="6"/>
      <c r="F43" s="6"/>
      <c r="G43" s="95">
        <f t="shared" si="0"/>
        <v>0</v>
      </c>
      <c r="H43" s="9"/>
      <c r="I43" s="9"/>
      <c r="J43" s="101">
        <f t="shared" si="1"/>
        <v>-1</v>
      </c>
      <c r="K43" s="104">
        <f t="shared" si="2"/>
        <v>-100</v>
      </c>
      <c r="L43" s="10"/>
      <c r="M43" s="100">
        <v>41</v>
      </c>
      <c r="N43" s="105">
        <f t="shared" si="3"/>
        <v>0</v>
      </c>
      <c r="O43" s="105">
        <f t="shared" si="4"/>
        <v>1</v>
      </c>
    </row>
    <row r="44" spans="1:15" x14ac:dyDescent="0.25">
      <c r="A44" s="92"/>
      <c r="B44" s="1"/>
      <c r="C44" s="102"/>
      <c r="D44" s="6"/>
      <c r="E44" s="6"/>
      <c r="F44" s="6"/>
      <c r="G44" s="95">
        <f t="shared" si="0"/>
        <v>0</v>
      </c>
      <c r="H44" s="9"/>
      <c r="I44" s="9"/>
      <c r="J44" s="101">
        <f t="shared" si="1"/>
        <v>-1</v>
      </c>
      <c r="K44" s="104">
        <f t="shared" si="2"/>
        <v>-100</v>
      </c>
      <c r="L44" s="10"/>
      <c r="M44" s="100">
        <v>42</v>
      </c>
      <c r="N44" s="105">
        <f t="shared" si="3"/>
        <v>0</v>
      </c>
      <c r="O44" s="105">
        <f t="shared" si="4"/>
        <v>1</v>
      </c>
    </row>
    <row r="45" spans="1:15" x14ac:dyDescent="0.25">
      <c r="A45" s="92"/>
      <c r="B45" s="1"/>
      <c r="C45" s="102"/>
      <c r="D45" s="6"/>
      <c r="E45" s="6"/>
      <c r="F45" s="6"/>
      <c r="G45" s="95">
        <f t="shared" si="0"/>
        <v>0</v>
      </c>
      <c r="H45" s="9"/>
      <c r="I45" s="9"/>
      <c r="J45" s="101">
        <f t="shared" si="1"/>
        <v>-1</v>
      </c>
      <c r="K45" s="104">
        <f t="shared" si="2"/>
        <v>-100</v>
      </c>
      <c r="L45" s="10"/>
      <c r="M45" s="100">
        <v>43</v>
      </c>
      <c r="N45" s="105">
        <f t="shared" si="3"/>
        <v>0</v>
      </c>
      <c r="O45" s="105">
        <f t="shared" si="4"/>
        <v>1</v>
      </c>
    </row>
    <row r="46" spans="1:15" x14ac:dyDescent="0.25">
      <c r="A46" s="92"/>
      <c r="B46" s="1"/>
      <c r="C46" s="102"/>
      <c r="D46" s="6"/>
      <c r="E46" s="6"/>
      <c r="F46" s="6"/>
      <c r="G46" s="95">
        <f t="shared" si="0"/>
        <v>0</v>
      </c>
      <c r="H46" s="9"/>
      <c r="I46" s="9"/>
      <c r="J46" s="101">
        <f t="shared" si="1"/>
        <v>-1</v>
      </c>
      <c r="K46" s="104">
        <f t="shared" si="2"/>
        <v>-100</v>
      </c>
      <c r="L46" s="10"/>
      <c r="M46" s="100">
        <v>44</v>
      </c>
      <c r="N46" s="105">
        <f t="shared" si="3"/>
        <v>0</v>
      </c>
      <c r="O46" s="105">
        <f t="shared" si="4"/>
        <v>1</v>
      </c>
    </row>
    <row r="47" spans="1:15" x14ac:dyDescent="0.25">
      <c r="A47" s="92"/>
      <c r="B47" s="1"/>
      <c r="C47" s="102"/>
      <c r="D47" s="6"/>
      <c r="E47" s="6"/>
      <c r="F47" s="6"/>
      <c r="G47" s="95">
        <f t="shared" si="0"/>
        <v>0</v>
      </c>
      <c r="H47" s="9"/>
      <c r="I47" s="9"/>
      <c r="J47" s="101">
        <f t="shared" si="1"/>
        <v>-1</v>
      </c>
      <c r="K47" s="104">
        <f t="shared" si="2"/>
        <v>-100</v>
      </c>
      <c r="L47" s="10"/>
      <c r="M47" s="100">
        <v>45</v>
      </c>
      <c r="N47" s="105">
        <f t="shared" si="3"/>
        <v>0</v>
      </c>
      <c r="O47" s="105">
        <f t="shared" si="4"/>
        <v>1</v>
      </c>
    </row>
    <row r="48" spans="1:15" x14ac:dyDescent="0.25">
      <c r="A48" s="92"/>
      <c r="B48" s="1"/>
      <c r="C48" s="102"/>
      <c r="D48" s="6"/>
      <c r="E48" s="6"/>
      <c r="F48" s="6"/>
      <c r="G48" s="95">
        <f t="shared" si="0"/>
        <v>0</v>
      </c>
      <c r="H48" s="9"/>
      <c r="I48" s="9"/>
      <c r="J48" s="101">
        <f t="shared" si="1"/>
        <v>-1</v>
      </c>
      <c r="K48" s="104">
        <f t="shared" si="2"/>
        <v>-100</v>
      </c>
      <c r="L48" s="10"/>
      <c r="M48" s="100">
        <v>46</v>
      </c>
      <c r="N48" s="105">
        <f t="shared" si="3"/>
        <v>0</v>
      </c>
      <c r="O48" s="105">
        <f t="shared" si="4"/>
        <v>1</v>
      </c>
    </row>
    <row r="49" spans="1:15" x14ac:dyDescent="0.25">
      <c r="A49" s="92"/>
      <c r="B49" s="1"/>
      <c r="C49" s="102"/>
      <c r="D49" s="6"/>
      <c r="E49" s="6"/>
      <c r="F49" s="6"/>
      <c r="G49" s="95">
        <f t="shared" si="0"/>
        <v>0</v>
      </c>
      <c r="H49" s="9"/>
      <c r="I49" s="9"/>
      <c r="J49" s="101">
        <f t="shared" si="1"/>
        <v>-1</v>
      </c>
      <c r="K49" s="104">
        <f t="shared" si="2"/>
        <v>-100</v>
      </c>
      <c r="L49" s="10"/>
      <c r="M49" s="100">
        <v>47</v>
      </c>
      <c r="N49" s="105">
        <f t="shared" si="3"/>
        <v>0</v>
      </c>
      <c r="O49" s="105">
        <f t="shared" si="4"/>
        <v>1</v>
      </c>
    </row>
    <row r="50" spans="1:15" x14ac:dyDescent="0.25">
      <c r="A50" s="92"/>
      <c r="B50" s="1"/>
      <c r="C50" s="102"/>
      <c r="D50" s="6"/>
      <c r="E50" s="6"/>
      <c r="F50" s="6"/>
      <c r="G50" s="95">
        <f t="shared" si="0"/>
        <v>0</v>
      </c>
      <c r="H50" s="9"/>
      <c r="I50" s="9"/>
      <c r="J50" s="101">
        <f t="shared" si="1"/>
        <v>-1</v>
      </c>
      <c r="K50" s="104">
        <f t="shared" si="2"/>
        <v>-100</v>
      </c>
      <c r="L50" s="10"/>
      <c r="M50" s="100">
        <v>48</v>
      </c>
      <c r="N50" s="105">
        <f t="shared" si="3"/>
        <v>0</v>
      </c>
      <c r="O50" s="105">
        <f t="shared" si="4"/>
        <v>1</v>
      </c>
    </row>
    <row r="51" spans="1:15" x14ac:dyDescent="0.25">
      <c r="A51" s="92"/>
      <c r="B51" s="1"/>
      <c r="C51" s="102"/>
      <c r="D51" s="6"/>
      <c r="E51" s="6"/>
      <c r="F51" s="6"/>
      <c r="G51" s="95">
        <f t="shared" si="0"/>
        <v>0</v>
      </c>
      <c r="H51" s="9"/>
      <c r="I51" s="9"/>
      <c r="J51" s="101">
        <f t="shared" si="1"/>
        <v>-1</v>
      </c>
      <c r="K51" s="104">
        <f t="shared" si="2"/>
        <v>-100</v>
      </c>
      <c r="L51" s="10"/>
      <c r="M51" s="100">
        <v>49</v>
      </c>
      <c r="N51" s="105">
        <f t="shared" si="3"/>
        <v>0</v>
      </c>
      <c r="O51" s="105">
        <f t="shared" si="4"/>
        <v>1</v>
      </c>
    </row>
    <row r="52" spans="1:15" x14ac:dyDescent="0.25">
      <c r="A52" s="92"/>
      <c r="B52" s="1"/>
      <c r="C52" s="102"/>
      <c r="D52" s="6"/>
      <c r="E52" s="6"/>
      <c r="F52" s="6"/>
      <c r="G52" s="95">
        <f t="shared" si="0"/>
        <v>0</v>
      </c>
      <c r="H52" s="9"/>
      <c r="I52" s="9"/>
      <c r="J52" s="101">
        <f t="shared" si="1"/>
        <v>-1</v>
      </c>
      <c r="K52" s="104">
        <f t="shared" si="2"/>
        <v>-100</v>
      </c>
      <c r="L52" s="10"/>
      <c r="M52" s="100">
        <v>50</v>
      </c>
      <c r="N52" s="105">
        <f t="shared" si="3"/>
        <v>0</v>
      </c>
      <c r="O52" s="105">
        <f t="shared" si="4"/>
        <v>1</v>
      </c>
    </row>
    <row r="53" spans="1:15" x14ac:dyDescent="0.25">
      <c r="A53" s="92"/>
      <c r="B53" s="1"/>
      <c r="C53" s="102"/>
      <c r="D53" s="6"/>
      <c r="E53" s="6"/>
      <c r="F53" s="6"/>
      <c r="G53" s="95">
        <f t="shared" si="0"/>
        <v>0</v>
      </c>
      <c r="H53" s="9"/>
      <c r="I53" s="9"/>
      <c r="J53" s="101">
        <f t="shared" si="1"/>
        <v>-1</v>
      </c>
      <c r="K53" s="104">
        <f t="shared" si="2"/>
        <v>-100</v>
      </c>
      <c r="L53" s="10"/>
      <c r="M53" s="100">
        <v>51</v>
      </c>
      <c r="N53" s="105">
        <f t="shared" si="3"/>
        <v>0</v>
      </c>
      <c r="O53" s="105">
        <f t="shared" si="4"/>
        <v>1</v>
      </c>
    </row>
    <row r="54" spans="1:15" x14ac:dyDescent="0.25">
      <c r="A54" s="92"/>
      <c r="B54" s="1"/>
      <c r="C54" s="102"/>
      <c r="D54" s="6"/>
      <c r="E54" s="6"/>
      <c r="F54" s="6"/>
      <c r="G54" s="95">
        <f t="shared" si="0"/>
        <v>0</v>
      </c>
      <c r="H54" s="9"/>
      <c r="I54" s="9"/>
      <c r="J54" s="101">
        <f t="shared" si="1"/>
        <v>-1</v>
      </c>
      <c r="K54" s="104">
        <f t="shared" si="2"/>
        <v>-100</v>
      </c>
      <c r="L54" s="10"/>
      <c r="M54" s="100">
        <v>52</v>
      </c>
      <c r="N54" s="105">
        <f t="shared" si="3"/>
        <v>0</v>
      </c>
      <c r="O54" s="105">
        <f t="shared" si="4"/>
        <v>1</v>
      </c>
    </row>
    <row r="55" spans="1:15" x14ac:dyDescent="0.25">
      <c r="A55" s="92"/>
      <c r="B55" s="1"/>
      <c r="C55" s="102"/>
      <c r="D55" s="6"/>
      <c r="E55" s="6"/>
      <c r="F55" s="6"/>
      <c r="G55" s="95">
        <f t="shared" si="0"/>
        <v>0</v>
      </c>
      <c r="H55" s="9"/>
      <c r="I55" s="9"/>
      <c r="J55" s="101">
        <f t="shared" si="1"/>
        <v>-1</v>
      </c>
      <c r="K55" s="104">
        <f t="shared" si="2"/>
        <v>-100</v>
      </c>
      <c r="L55" s="10"/>
      <c r="M55" s="100">
        <v>53</v>
      </c>
      <c r="N55" s="105">
        <f t="shared" si="3"/>
        <v>0</v>
      </c>
      <c r="O55" s="105">
        <f t="shared" si="4"/>
        <v>1</v>
      </c>
    </row>
    <row r="56" spans="1:15" x14ac:dyDescent="0.25">
      <c r="A56" s="92"/>
      <c r="B56" s="1"/>
      <c r="C56" s="102"/>
      <c r="D56" s="6"/>
      <c r="E56" s="6"/>
      <c r="F56" s="6"/>
      <c r="G56" s="95">
        <f t="shared" si="0"/>
        <v>0</v>
      </c>
      <c r="H56" s="9"/>
      <c r="I56" s="9"/>
      <c r="J56" s="101">
        <f t="shared" si="1"/>
        <v>-1</v>
      </c>
      <c r="K56" s="104">
        <f t="shared" si="2"/>
        <v>-100</v>
      </c>
      <c r="L56" s="10"/>
      <c r="M56" s="100">
        <v>54</v>
      </c>
      <c r="N56" s="105">
        <f t="shared" si="3"/>
        <v>0</v>
      </c>
      <c r="O56" s="105">
        <f t="shared" si="4"/>
        <v>1</v>
      </c>
    </row>
    <row r="57" spans="1:15" x14ac:dyDescent="0.25">
      <c r="A57" s="92"/>
      <c r="B57" s="1"/>
      <c r="C57" s="102"/>
      <c r="D57" s="6"/>
      <c r="E57" s="6"/>
      <c r="F57" s="6"/>
      <c r="G57" s="95">
        <f t="shared" si="0"/>
        <v>0</v>
      </c>
      <c r="H57" s="9"/>
      <c r="I57" s="9"/>
      <c r="J57" s="101">
        <f t="shared" si="1"/>
        <v>-1</v>
      </c>
      <c r="K57" s="104">
        <f t="shared" si="2"/>
        <v>-100</v>
      </c>
      <c r="L57" s="10"/>
      <c r="M57" s="100">
        <v>55</v>
      </c>
      <c r="N57" s="105">
        <f t="shared" si="3"/>
        <v>0</v>
      </c>
      <c r="O57" s="105">
        <f t="shared" si="4"/>
        <v>1</v>
      </c>
    </row>
    <row r="58" spans="1:15" x14ac:dyDescent="0.25">
      <c r="A58" s="92"/>
      <c r="B58" s="1"/>
      <c r="C58" s="102"/>
      <c r="D58" s="6"/>
      <c r="E58" s="6"/>
      <c r="F58" s="6"/>
      <c r="G58" s="95">
        <f t="shared" si="0"/>
        <v>0</v>
      </c>
      <c r="H58" s="9"/>
      <c r="I58" s="9"/>
      <c r="J58" s="101">
        <f t="shared" si="1"/>
        <v>-1</v>
      </c>
      <c r="K58" s="104">
        <f t="shared" si="2"/>
        <v>-100</v>
      </c>
      <c r="L58" s="10"/>
      <c r="M58" s="100">
        <v>56</v>
      </c>
      <c r="N58" s="105">
        <f t="shared" si="3"/>
        <v>0</v>
      </c>
      <c r="O58" s="105">
        <f t="shared" si="4"/>
        <v>1</v>
      </c>
    </row>
    <row r="59" spans="1:15" x14ac:dyDescent="0.25">
      <c r="A59" s="92"/>
      <c r="B59" s="1"/>
      <c r="C59" s="102"/>
      <c r="D59" s="6"/>
      <c r="E59" s="6"/>
      <c r="F59" s="6"/>
      <c r="G59" s="95">
        <f t="shared" si="0"/>
        <v>0</v>
      </c>
      <c r="H59" s="9"/>
      <c r="I59" s="9"/>
      <c r="J59" s="101">
        <f t="shared" si="1"/>
        <v>-1</v>
      </c>
      <c r="K59" s="104">
        <f t="shared" si="2"/>
        <v>-100</v>
      </c>
      <c r="L59" s="10"/>
      <c r="M59" s="100">
        <v>57</v>
      </c>
      <c r="N59" s="105">
        <f t="shared" si="3"/>
        <v>0</v>
      </c>
      <c r="O59" s="105">
        <f t="shared" si="4"/>
        <v>1</v>
      </c>
    </row>
    <row r="60" spans="1:15" x14ac:dyDescent="0.25">
      <c r="A60" s="92"/>
      <c r="B60" s="1"/>
      <c r="C60" s="102"/>
      <c r="D60" s="6"/>
      <c r="E60" s="6"/>
      <c r="F60" s="6"/>
      <c r="G60" s="95">
        <f t="shared" si="0"/>
        <v>0</v>
      </c>
      <c r="H60" s="9"/>
      <c r="I60" s="9"/>
      <c r="J60" s="101">
        <f t="shared" si="1"/>
        <v>-1</v>
      </c>
      <c r="K60" s="104">
        <f t="shared" si="2"/>
        <v>-100</v>
      </c>
      <c r="L60" s="10"/>
      <c r="M60" s="100">
        <v>58</v>
      </c>
      <c r="N60" s="105">
        <f t="shared" si="3"/>
        <v>0</v>
      </c>
      <c r="O60" s="105">
        <f t="shared" si="4"/>
        <v>1</v>
      </c>
    </row>
    <row r="61" spans="1:15" x14ac:dyDescent="0.25">
      <c r="A61" s="92"/>
      <c r="B61" s="1"/>
      <c r="C61" s="102"/>
      <c r="D61" s="6"/>
      <c r="E61" s="6"/>
      <c r="F61" s="6"/>
      <c r="G61" s="95">
        <f t="shared" si="0"/>
        <v>0</v>
      </c>
      <c r="H61" s="9"/>
      <c r="I61" s="9"/>
      <c r="J61" s="101">
        <f t="shared" si="1"/>
        <v>-1</v>
      </c>
      <c r="K61" s="104">
        <f t="shared" si="2"/>
        <v>-100</v>
      </c>
      <c r="L61" s="10"/>
      <c r="M61" s="100">
        <v>59</v>
      </c>
      <c r="N61" s="105">
        <f t="shared" si="3"/>
        <v>0</v>
      </c>
      <c r="O61" s="105">
        <f t="shared" si="4"/>
        <v>1</v>
      </c>
    </row>
    <row r="62" spans="1:15" x14ac:dyDescent="0.25">
      <c r="A62" s="92"/>
      <c r="B62" s="1"/>
      <c r="C62" s="102"/>
      <c r="D62" s="6"/>
      <c r="E62" s="6"/>
      <c r="F62" s="6"/>
      <c r="G62" s="95">
        <f t="shared" si="0"/>
        <v>0</v>
      </c>
      <c r="H62" s="9"/>
      <c r="I62" s="9"/>
      <c r="J62" s="101">
        <f t="shared" si="1"/>
        <v>-1</v>
      </c>
      <c r="K62" s="104">
        <f t="shared" si="2"/>
        <v>-100</v>
      </c>
      <c r="L62" s="10"/>
      <c r="M62" s="100">
        <v>60</v>
      </c>
      <c r="N62" s="105">
        <f t="shared" si="3"/>
        <v>0</v>
      </c>
      <c r="O62" s="105">
        <f t="shared" si="4"/>
        <v>1</v>
      </c>
    </row>
    <row r="63" spans="1:15" x14ac:dyDescent="0.25">
      <c r="A63" s="92"/>
      <c r="B63" s="1"/>
      <c r="C63" s="102"/>
      <c r="D63" s="6"/>
      <c r="E63" s="6"/>
      <c r="F63" s="6"/>
      <c r="G63" s="95">
        <f t="shared" si="0"/>
        <v>0</v>
      </c>
      <c r="H63" s="9"/>
      <c r="I63" s="9"/>
      <c r="J63" s="101">
        <f t="shared" si="1"/>
        <v>-1</v>
      </c>
      <c r="K63" s="104">
        <f t="shared" si="2"/>
        <v>-100</v>
      </c>
      <c r="L63" s="10"/>
      <c r="M63" s="100">
        <v>61</v>
      </c>
      <c r="N63" s="105">
        <f t="shared" si="3"/>
        <v>0</v>
      </c>
      <c r="O63" s="105">
        <f t="shared" si="4"/>
        <v>1</v>
      </c>
    </row>
    <row r="64" spans="1:15" x14ac:dyDescent="0.25">
      <c r="A64" s="92"/>
      <c r="B64" s="1"/>
      <c r="C64" s="102"/>
      <c r="D64" s="6"/>
      <c r="E64" s="6"/>
      <c r="F64" s="6"/>
      <c r="G64" s="95">
        <f t="shared" si="0"/>
        <v>0</v>
      </c>
      <c r="H64" s="9"/>
      <c r="I64" s="9"/>
      <c r="J64" s="101">
        <f t="shared" si="1"/>
        <v>-1</v>
      </c>
      <c r="K64" s="104">
        <f t="shared" si="2"/>
        <v>-100</v>
      </c>
      <c r="L64" s="10"/>
      <c r="M64" s="100">
        <v>62</v>
      </c>
      <c r="N64" s="105">
        <f t="shared" si="3"/>
        <v>0</v>
      </c>
      <c r="O64" s="105">
        <f t="shared" si="4"/>
        <v>1</v>
      </c>
    </row>
    <row r="65" spans="1:15" x14ac:dyDescent="0.25">
      <c r="A65" s="92"/>
      <c r="B65" s="1"/>
      <c r="C65" s="102"/>
      <c r="D65" s="6"/>
      <c r="E65" s="6"/>
      <c r="F65" s="6"/>
      <c r="G65" s="95">
        <f t="shared" si="0"/>
        <v>0</v>
      </c>
      <c r="H65" s="9"/>
      <c r="I65" s="9"/>
      <c r="J65" s="101">
        <f t="shared" si="1"/>
        <v>-1</v>
      </c>
      <c r="K65" s="104">
        <f t="shared" si="2"/>
        <v>-100</v>
      </c>
      <c r="L65" s="10"/>
      <c r="M65" s="100">
        <v>63</v>
      </c>
      <c r="N65" s="105">
        <f t="shared" si="3"/>
        <v>0</v>
      </c>
      <c r="O65" s="105">
        <f t="shared" si="4"/>
        <v>1</v>
      </c>
    </row>
    <row r="66" spans="1:15" x14ac:dyDescent="0.25">
      <c r="A66" s="92"/>
      <c r="B66" s="1"/>
      <c r="C66" s="102"/>
      <c r="D66" s="6"/>
      <c r="E66" s="6"/>
      <c r="F66" s="6"/>
      <c r="G66" s="95">
        <f t="shared" si="0"/>
        <v>0</v>
      </c>
      <c r="H66" s="9"/>
      <c r="I66" s="9"/>
      <c r="J66" s="101">
        <f t="shared" si="1"/>
        <v>-1</v>
      </c>
      <c r="K66" s="104">
        <f t="shared" si="2"/>
        <v>-100</v>
      </c>
      <c r="L66" s="10"/>
      <c r="M66" s="100">
        <v>64</v>
      </c>
      <c r="N66" s="105">
        <f t="shared" si="3"/>
        <v>0</v>
      </c>
      <c r="O66" s="105">
        <f t="shared" si="4"/>
        <v>1</v>
      </c>
    </row>
    <row r="67" spans="1:15" x14ac:dyDescent="0.25">
      <c r="A67" s="92"/>
      <c r="B67" s="1"/>
      <c r="C67" s="102"/>
      <c r="D67" s="6"/>
      <c r="E67" s="6"/>
      <c r="F67" s="6"/>
      <c r="G67" s="95">
        <f t="shared" si="0"/>
        <v>0</v>
      </c>
      <c r="H67" s="9"/>
      <c r="I67" s="9"/>
      <c r="J67" s="101">
        <f t="shared" si="1"/>
        <v>-1</v>
      </c>
      <c r="K67" s="104">
        <f t="shared" si="2"/>
        <v>-100</v>
      </c>
      <c r="L67" s="10"/>
      <c r="M67" s="100">
        <v>65</v>
      </c>
      <c r="N67" s="105">
        <f t="shared" si="3"/>
        <v>0</v>
      </c>
      <c r="O67" s="105">
        <f t="shared" si="4"/>
        <v>1</v>
      </c>
    </row>
    <row r="68" spans="1:15" x14ac:dyDescent="0.25">
      <c r="A68" s="92"/>
      <c r="B68" s="1"/>
      <c r="C68" s="102"/>
      <c r="D68" s="6"/>
      <c r="E68" s="6"/>
      <c r="F68" s="6"/>
      <c r="G68" s="95">
        <f t="shared" ref="G68:G131" si="5">H68+I68</f>
        <v>0</v>
      </c>
      <c r="H68" s="9"/>
      <c r="I68" s="9"/>
      <c r="J68" s="101">
        <f t="shared" ref="J68:J131" si="6">J67-C68+G68</f>
        <v>-1</v>
      </c>
      <c r="K68" s="104">
        <f t="shared" ref="K68:K131" si="7">(N68-O68)/O68*100</f>
        <v>-100</v>
      </c>
      <c r="L68" s="10"/>
      <c r="M68" s="100">
        <v>66</v>
      </c>
      <c r="N68" s="105">
        <f t="shared" ref="N68:N131" si="8">N67+G68</f>
        <v>0</v>
      </c>
      <c r="O68" s="105">
        <f t="shared" ref="O68:O131" si="9">O67+C68</f>
        <v>1</v>
      </c>
    </row>
    <row r="69" spans="1:15" x14ac:dyDescent="0.25">
      <c r="A69" s="92"/>
      <c r="B69" s="1"/>
      <c r="C69" s="102"/>
      <c r="D69" s="6"/>
      <c r="E69" s="6"/>
      <c r="F69" s="6"/>
      <c r="G69" s="95">
        <f t="shared" si="5"/>
        <v>0</v>
      </c>
      <c r="H69" s="9"/>
      <c r="I69" s="9"/>
      <c r="J69" s="101">
        <f t="shared" si="6"/>
        <v>-1</v>
      </c>
      <c r="K69" s="104">
        <f t="shared" si="7"/>
        <v>-100</v>
      </c>
      <c r="L69" s="10"/>
      <c r="M69" s="100">
        <v>67</v>
      </c>
      <c r="N69" s="105">
        <f t="shared" si="8"/>
        <v>0</v>
      </c>
      <c r="O69" s="105">
        <f t="shared" si="9"/>
        <v>1</v>
      </c>
    </row>
    <row r="70" spans="1:15" x14ac:dyDescent="0.25">
      <c r="A70" s="92"/>
      <c r="B70" s="1"/>
      <c r="C70" s="102"/>
      <c r="D70" s="6"/>
      <c r="E70" s="6"/>
      <c r="F70" s="6"/>
      <c r="G70" s="95">
        <f t="shared" si="5"/>
        <v>0</v>
      </c>
      <c r="H70" s="9"/>
      <c r="I70" s="9"/>
      <c r="J70" s="101">
        <f t="shared" si="6"/>
        <v>-1</v>
      </c>
      <c r="K70" s="104">
        <f t="shared" si="7"/>
        <v>-100</v>
      </c>
      <c r="L70" s="10"/>
      <c r="M70" s="100">
        <v>68</v>
      </c>
      <c r="N70" s="105">
        <f t="shared" si="8"/>
        <v>0</v>
      </c>
      <c r="O70" s="105">
        <f t="shared" si="9"/>
        <v>1</v>
      </c>
    </row>
    <row r="71" spans="1:15" x14ac:dyDescent="0.25">
      <c r="A71" s="92"/>
      <c r="B71" s="1"/>
      <c r="C71" s="102"/>
      <c r="D71" s="6"/>
      <c r="E71" s="6"/>
      <c r="F71" s="6"/>
      <c r="G71" s="95">
        <f t="shared" si="5"/>
        <v>0</v>
      </c>
      <c r="H71" s="9"/>
      <c r="I71" s="9"/>
      <c r="J71" s="101">
        <f t="shared" si="6"/>
        <v>-1</v>
      </c>
      <c r="K71" s="104">
        <f t="shared" si="7"/>
        <v>-100</v>
      </c>
      <c r="L71" s="10"/>
      <c r="M71" s="100">
        <v>69</v>
      </c>
      <c r="N71" s="105">
        <f t="shared" si="8"/>
        <v>0</v>
      </c>
      <c r="O71" s="105">
        <f t="shared" si="9"/>
        <v>1</v>
      </c>
    </row>
    <row r="72" spans="1:15" x14ac:dyDescent="0.25">
      <c r="A72" s="92"/>
      <c r="B72" s="1"/>
      <c r="C72" s="102"/>
      <c r="D72" s="6"/>
      <c r="E72" s="6"/>
      <c r="F72" s="6"/>
      <c r="G72" s="95">
        <f t="shared" si="5"/>
        <v>0</v>
      </c>
      <c r="H72" s="9"/>
      <c r="I72" s="9"/>
      <c r="J72" s="101">
        <f t="shared" si="6"/>
        <v>-1</v>
      </c>
      <c r="K72" s="104">
        <f t="shared" si="7"/>
        <v>-100</v>
      </c>
      <c r="L72" s="10"/>
      <c r="M72" s="100">
        <v>70</v>
      </c>
      <c r="N72" s="105">
        <f t="shared" si="8"/>
        <v>0</v>
      </c>
      <c r="O72" s="105">
        <f t="shared" si="9"/>
        <v>1</v>
      </c>
    </row>
    <row r="73" spans="1:15" x14ac:dyDescent="0.25">
      <c r="A73" s="92"/>
      <c r="B73" s="1"/>
      <c r="C73" s="102"/>
      <c r="D73" s="6"/>
      <c r="E73" s="6"/>
      <c r="F73" s="6"/>
      <c r="G73" s="95">
        <f t="shared" si="5"/>
        <v>0</v>
      </c>
      <c r="H73" s="9"/>
      <c r="I73" s="9"/>
      <c r="J73" s="101">
        <f t="shared" si="6"/>
        <v>-1</v>
      </c>
      <c r="K73" s="104">
        <f t="shared" si="7"/>
        <v>-100</v>
      </c>
      <c r="L73" s="10"/>
      <c r="M73" s="100">
        <v>71</v>
      </c>
      <c r="N73" s="105">
        <f t="shared" si="8"/>
        <v>0</v>
      </c>
      <c r="O73" s="105">
        <f t="shared" si="9"/>
        <v>1</v>
      </c>
    </row>
    <row r="74" spans="1:15" x14ac:dyDescent="0.25">
      <c r="A74" s="92"/>
      <c r="B74" s="1"/>
      <c r="C74" s="102"/>
      <c r="D74" s="6"/>
      <c r="E74" s="6"/>
      <c r="F74" s="6"/>
      <c r="G74" s="95">
        <f t="shared" si="5"/>
        <v>0</v>
      </c>
      <c r="H74" s="9"/>
      <c r="I74" s="9"/>
      <c r="J74" s="101">
        <f t="shared" si="6"/>
        <v>-1</v>
      </c>
      <c r="K74" s="104">
        <f t="shared" si="7"/>
        <v>-100</v>
      </c>
      <c r="L74" s="10"/>
      <c r="M74" s="100">
        <v>72</v>
      </c>
      <c r="N74" s="105">
        <f t="shared" si="8"/>
        <v>0</v>
      </c>
      <c r="O74" s="105">
        <f t="shared" si="9"/>
        <v>1</v>
      </c>
    </row>
    <row r="75" spans="1:15" x14ac:dyDescent="0.25">
      <c r="A75" s="92"/>
      <c r="B75" s="1"/>
      <c r="C75" s="102"/>
      <c r="D75" s="6"/>
      <c r="E75" s="6"/>
      <c r="F75" s="6"/>
      <c r="G75" s="95">
        <f t="shared" si="5"/>
        <v>0</v>
      </c>
      <c r="H75" s="9"/>
      <c r="I75" s="9"/>
      <c r="J75" s="101">
        <f t="shared" si="6"/>
        <v>-1</v>
      </c>
      <c r="K75" s="104">
        <f t="shared" si="7"/>
        <v>-100</v>
      </c>
      <c r="L75" s="10"/>
      <c r="M75" s="100">
        <v>73</v>
      </c>
      <c r="N75" s="105">
        <f t="shared" si="8"/>
        <v>0</v>
      </c>
      <c r="O75" s="105">
        <f t="shared" si="9"/>
        <v>1</v>
      </c>
    </row>
    <row r="76" spans="1:15" x14ac:dyDescent="0.25">
      <c r="A76" s="92"/>
      <c r="B76" s="1"/>
      <c r="C76" s="102"/>
      <c r="D76" s="6"/>
      <c r="E76" s="6"/>
      <c r="F76" s="6"/>
      <c r="G76" s="95">
        <f t="shared" si="5"/>
        <v>0</v>
      </c>
      <c r="H76" s="9"/>
      <c r="I76" s="9"/>
      <c r="J76" s="101">
        <f t="shared" si="6"/>
        <v>-1</v>
      </c>
      <c r="K76" s="104">
        <f t="shared" si="7"/>
        <v>-100</v>
      </c>
      <c r="L76" s="10"/>
      <c r="M76" s="100">
        <v>74</v>
      </c>
      <c r="N76" s="105">
        <f t="shared" si="8"/>
        <v>0</v>
      </c>
      <c r="O76" s="105">
        <f t="shared" si="9"/>
        <v>1</v>
      </c>
    </row>
    <row r="77" spans="1:15" x14ac:dyDescent="0.25">
      <c r="A77" s="92"/>
      <c r="B77" s="1"/>
      <c r="C77" s="102"/>
      <c r="D77" s="6"/>
      <c r="E77" s="6"/>
      <c r="F77" s="6"/>
      <c r="G77" s="95">
        <f t="shared" si="5"/>
        <v>0</v>
      </c>
      <c r="H77" s="9"/>
      <c r="I77" s="9"/>
      <c r="J77" s="101">
        <f t="shared" si="6"/>
        <v>-1</v>
      </c>
      <c r="K77" s="104">
        <f t="shared" si="7"/>
        <v>-100</v>
      </c>
      <c r="L77" s="10"/>
      <c r="M77" s="100">
        <v>75</v>
      </c>
      <c r="N77" s="105">
        <f t="shared" si="8"/>
        <v>0</v>
      </c>
      <c r="O77" s="105">
        <f t="shared" si="9"/>
        <v>1</v>
      </c>
    </row>
    <row r="78" spans="1:15" x14ac:dyDescent="0.25">
      <c r="A78" s="92"/>
      <c r="B78" s="1"/>
      <c r="C78" s="102"/>
      <c r="D78" s="6"/>
      <c r="E78" s="6"/>
      <c r="F78" s="6"/>
      <c r="G78" s="95">
        <f t="shared" si="5"/>
        <v>0</v>
      </c>
      <c r="H78" s="9"/>
      <c r="I78" s="9"/>
      <c r="J78" s="101">
        <f t="shared" si="6"/>
        <v>-1</v>
      </c>
      <c r="K78" s="104">
        <f t="shared" si="7"/>
        <v>-100</v>
      </c>
      <c r="L78" s="10"/>
      <c r="M78" s="100">
        <v>76</v>
      </c>
      <c r="N78" s="105">
        <f t="shared" si="8"/>
        <v>0</v>
      </c>
      <c r="O78" s="105">
        <f t="shared" si="9"/>
        <v>1</v>
      </c>
    </row>
    <row r="79" spans="1:15" x14ac:dyDescent="0.25">
      <c r="A79" s="92"/>
      <c r="B79" s="1"/>
      <c r="C79" s="102"/>
      <c r="D79" s="6"/>
      <c r="E79" s="6"/>
      <c r="F79" s="6"/>
      <c r="G79" s="95">
        <f t="shared" si="5"/>
        <v>0</v>
      </c>
      <c r="H79" s="9"/>
      <c r="I79" s="9"/>
      <c r="J79" s="101">
        <f t="shared" si="6"/>
        <v>-1</v>
      </c>
      <c r="K79" s="104">
        <f t="shared" si="7"/>
        <v>-100</v>
      </c>
      <c r="L79" s="10"/>
      <c r="M79" s="100">
        <v>77</v>
      </c>
      <c r="N79" s="105">
        <f t="shared" si="8"/>
        <v>0</v>
      </c>
      <c r="O79" s="105">
        <f t="shared" si="9"/>
        <v>1</v>
      </c>
    </row>
    <row r="80" spans="1:15" x14ac:dyDescent="0.25">
      <c r="A80" s="92"/>
      <c r="B80" s="1"/>
      <c r="C80" s="102"/>
      <c r="D80" s="6"/>
      <c r="E80" s="6"/>
      <c r="F80" s="6"/>
      <c r="G80" s="95">
        <f t="shared" si="5"/>
        <v>0</v>
      </c>
      <c r="H80" s="9"/>
      <c r="I80" s="9"/>
      <c r="J80" s="101">
        <f t="shared" si="6"/>
        <v>-1</v>
      </c>
      <c r="K80" s="104">
        <f t="shared" si="7"/>
        <v>-100</v>
      </c>
      <c r="L80" s="10"/>
      <c r="M80" s="100">
        <v>78</v>
      </c>
      <c r="N80" s="105">
        <f t="shared" si="8"/>
        <v>0</v>
      </c>
      <c r="O80" s="105">
        <f t="shared" si="9"/>
        <v>1</v>
      </c>
    </row>
    <row r="81" spans="1:15" x14ac:dyDescent="0.25">
      <c r="A81" s="92"/>
      <c r="B81" s="1"/>
      <c r="C81" s="102"/>
      <c r="D81" s="6"/>
      <c r="E81" s="6"/>
      <c r="F81" s="6"/>
      <c r="G81" s="95">
        <f t="shared" si="5"/>
        <v>0</v>
      </c>
      <c r="H81" s="9"/>
      <c r="I81" s="9"/>
      <c r="J81" s="101">
        <f t="shared" si="6"/>
        <v>-1</v>
      </c>
      <c r="K81" s="104">
        <f t="shared" si="7"/>
        <v>-100</v>
      </c>
      <c r="L81" s="10"/>
      <c r="M81" s="100">
        <v>79</v>
      </c>
      <c r="N81" s="105">
        <f t="shared" si="8"/>
        <v>0</v>
      </c>
      <c r="O81" s="105">
        <f t="shared" si="9"/>
        <v>1</v>
      </c>
    </row>
    <row r="82" spans="1:15" x14ac:dyDescent="0.25">
      <c r="A82" s="92"/>
      <c r="B82" s="1"/>
      <c r="C82" s="102"/>
      <c r="D82" s="6"/>
      <c r="E82" s="6"/>
      <c r="F82" s="6"/>
      <c r="G82" s="95">
        <f t="shared" si="5"/>
        <v>0</v>
      </c>
      <c r="H82" s="9"/>
      <c r="I82" s="9"/>
      <c r="J82" s="101">
        <f t="shared" si="6"/>
        <v>-1</v>
      </c>
      <c r="K82" s="104">
        <f t="shared" si="7"/>
        <v>-100</v>
      </c>
      <c r="L82" s="10"/>
      <c r="M82" s="100">
        <v>80</v>
      </c>
      <c r="N82" s="105">
        <f t="shared" si="8"/>
        <v>0</v>
      </c>
      <c r="O82" s="105">
        <f t="shared" si="9"/>
        <v>1</v>
      </c>
    </row>
    <row r="83" spans="1:15" x14ac:dyDescent="0.25">
      <c r="A83" s="92"/>
      <c r="B83" s="1"/>
      <c r="C83" s="102"/>
      <c r="D83" s="6"/>
      <c r="E83" s="6"/>
      <c r="F83" s="6"/>
      <c r="G83" s="95">
        <f t="shared" si="5"/>
        <v>0</v>
      </c>
      <c r="H83" s="9"/>
      <c r="I83" s="9"/>
      <c r="J83" s="101">
        <f t="shared" si="6"/>
        <v>-1</v>
      </c>
      <c r="K83" s="104">
        <f t="shared" si="7"/>
        <v>-100</v>
      </c>
      <c r="L83" s="10"/>
      <c r="M83" s="100">
        <v>81</v>
      </c>
      <c r="N83" s="105">
        <f t="shared" si="8"/>
        <v>0</v>
      </c>
      <c r="O83" s="105">
        <f t="shared" si="9"/>
        <v>1</v>
      </c>
    </row>
    <row r="84" spans="1:15" x14ac:dyDescent="0.25">
      <c r="A84" s="92"/>
      <c r="B84" s="1"/>
      <c r="C84" s="102"/>
      <c r="D84" s="6"/>
      <c r="E84" s="6"/>
      <c r="F84" s="6"/>
      <c r="G84" s="95">
        <f t="shared" si="5"/>
        <v>0</v>
      </c>
      <c r="H84" s="9"/>
      <c r="I84" s="9"/>
      <c r="J84" s="101">
        <f t="shared" si="6"/>
        <v>-1</v>
      </c>
      <c r="K84" s="104">
        <f t="shared" si="7"/>
        <v>-100</v>
      </c>
      <c r="L84" s="10"/>
      <c r="M84" s="100">
        <v>82</v>
      </c>
      <c r="N84" s="105">
        <f t="shared" si="8"/>
        <v>0</v>
      </c>
      <c r="O84" s="105">
        <f t="shared" si="9"/>
        <v>1</v>
      </c>
    </row>
    <row r="85" spans="1:15" x14ac:dyDescent="0.25">
      <c r="A85" s="92"/>
      <c r="B85" s="1"/>
      <c r="C85" s="102"/>
      <c r="D85" s="6"/>
      <c r="E85" s="6"/>
      <c r="F85" s="6"/>
      <c r="G85" s="95">
        <f t="shared" si="5"/>
        <v>0</v>
      </c>
      <c r="H85" s="9"/>
      <c r="I85" s="9"/>
      <c r="J85" s="101">
        <f t="shared" si="6"/>
        <v>-1</v>
      </c>
      <c r="K85" s="104">
        <f t="shared" si="7"/>
        <v>-100</v>
      </c>
      <c r="L85" s="10"/>
      <c r="M85" s="100">
        <v>83</v>
      </c>
      <c r="N85" s="105">
        <f t="shared" si="8"/>
        <v>0</v>
      </c>
      <c r="O85" s="105">
        <f t="shared" si="9"/>
        <v>1</v>
      </c>
    </row>
    <row r="86" spans="1:15" x14ac:dyDescent="0.25">
      <c r="A86" s="92"/>
      <c r="B86" s="1"/>
      <c r="C86" s="102"/>
      <c r="D86" s="6"/>
      <c r="E86" s="6"/>
      <c r="F86" s="6"/>
      <c r="G86" s="95">
        <f t="shared" si="5"/>
        <v>0</v>
      </c>
      <c r="H86" s="9"/>
      <c r="I86" s="9"/>
      <c r="J86" s="101">
        <f t="shared" si="6"/>
        <v>-1</v>
      </c>
      <c r="K86" s="104">
        <f t="shared" si="7"/>
        <v>-100</v>
      </c>
      <c r="L86" s="10"/>
      <c r="M86" s="100">
        <v>84</v>
      </c>
      <c r="N86" s="105">
        <f t="shared" si="8"/>
        <v>0</v>
      </c>
      <c r="O86" s="105">
        <f t="shared" si="9"/>
        <v>1</v>
      </c>
    </row>
    <row r="87" spans="1:15" x14ac:dyDescent="0.25">
      <c r="A87" s="92"/>
      <c r="B87" s="1"/>
      <c r="C87" s="102"/>
      <c r="D87" s="6"/>
      <c r="E87" s="6"/>
      <c r="F87" s="6"/>
      <c r="G87" s="95">
        <f t="shared" si="5"/>
        <v>0</v>
      </c>
      <c r="H87" s="9"/>
      <c r="I87" s="9"/>
      <c r="J87" s="101">
        <f t="shared" si="6"/>
        <v>-1</v>
      </c>
      <c r="K87" s="104">
        <f t="shared" si="7"/>
        <v>-100</v>
      </c>
      <c r="L87" s="10"/>
      <c r="M87" s="100">
        <v>85</v>
      </c>
      <c r="N87" s="105">
        <f t="shared" si="8"/>
        <v>0</v>
      </c>
      <c r="O87" s="105">
        <f t="shared" si="9"/>
        <v>1</v>
      </c>
    </row>
    <row r="88" spans="1:15" x14ac:dyDescent="0.25">
      <c r="A88" s="92"/>
      <c r="B88" s="1"/>
      <c r="C88" s="102"/>
      <c r="D88" s="6"/>
      <c r="E88" s="6"/>
      <c r="F88" s="6"/>
      <c r="G88" s="95">
        <f t="shared" si="5"/>
        <v>0</v>
      </c>
      <c r="H88" s="9"/>
      <c r="I88" s="9"/>
      <c r="J88" s="101">
        <f t="shared" si="6"/>
        <v>-1</v>
      </c>
      <c r="K88" s="104">
        <f t="shared" si="7"/>
        <v>-100</v>
      </c>
      <c r="L88" s="10"/>
      <c r="M88" s="100">
        <v>86</v>
      </c>
      <c r="N88" s="105">
        <f t="shared" si="8"/>
        <v>0</v>
      </c>
      <c r="O88" s="105">
        <f t="shared" si="9"/>
        <v>1</v>
      </c>
    </row>
    <row r="89" spans="1:15" x14ac:dyDescent="0.25">
      <c r="A89" s="92"/>
      <c r="B89" s="1"/>
      <c r="C89" s="102"/>
      <c r="D89" s="6"/>
      <c r="E89" s="6"/>
      <c r="F89" s="6"/>
      <c r="G89" s="95">
        <f t="shared" si="5"/>
        <v>0</v>
      </c>
      <c r="H89" s="9"/>
      <c r="I89" s="9"/>
      <c r="J89" s="101">
        <f t="shared" si="6"/>
        <v>-1</v>
      </c>
      <c r="K89" s="104">
        <f t="shared" si="7"/>
        <v>-100</v>
      </c>
      <c r="L89" s="10"/>
      <c r="M89" s="100">
        <v>87</v>
      </c>
      <c r="N89" s="105">
        <f t="shared" si="8"/>
        <v>0</v>
      </c>
      <c r="O89" s="105">
        <f t="shared" si="9"/>
        <v>1</v>
      </c>
    </row>
    <row r="90" spans="1:15" x14ac:dyDescent="0.25">
      <c r="A90" s="92"/>
      <c r="B90" s="1"/>
      <c r="C90" s="102"/>
      <c r="D90" s="6"/>
      <c r="E90" s="6"/>
      <c r="F90" s="6"/>
      <c r="G90" s="95">
        <f t="shared" si="5"/>
        <v>0</v>
      </c>
      <c r="H90" s="9"/>
      <c r="I90" s="9"/>
      <c r="J90" s="101">
        <f t="shared" si="6"/>
        <v>-1</v>
      </c>
      <c r="K90" s="104">
        <f t="shared" si="7"/>
        <v>-100</v>
      </c>
      <c r="L90" s="10"/>
      <c r="M90" s="100">
        <v>88</v>
      </c>
      <c r="N90" s="105">
        <f t="shared" si="8"/>
        <v>0</v>
      </c>
      <c r="O90" s="105">
        <f t="shared" si="9"/>
        <v>1</v>
      </c>
    </row>
    <row r="91" spans="1:15" x14ac:dyDescent="0.25">
      <c r="A91" s="92"/>
      <c r="B91" s="1"/>
      <c r="C91" s="102"/>
      <c r="D91" s="6"/>
      <c r="E91" s="6"/>
      <c r="F91" s="6"/>
      <c r="G91" s="95">
        <f t="shared" si="5"/>
        <v>0</v>
      </c>
      <c r="H91" s="9"/>
      <c r="I91" s="9"/>
      <c r="J91" s="101">
        <f t="shared" si="6"/>
        <v>-1</v>
      </c>
      <c r="K91" s="104">
        <f t="shared" si="7"/>
        <v>-100</v>
      </c>
      <c r="L91" s="10"/>
      <c r="M91" s="100">
        <v>89</v>
      </c>
      <c r="N91" s="105">
        <f t="shared" si="8"/>
        <v>0</v>
      </c>
      <c r="O91" s="105">
        <f t="shared" si="9"/>
        <v>1</v>
      </c>
    </row>
    <row r="92" spans="1:15" x14ac:dyDescent="0.25">
      <c r="A92" s="92"/>
      <c r="B92" s="1"/>
      <c r="C92" s="102"/>
      <c r="D92" s="6"/>
      <c r="E92" s="6"/>
      <c r="F92" s="6"/>
      <c r="G92" s="95">
        <f t="shared" si="5"/>
        <v>0</v>
      </c>
      <c r="H92" s="9"/>
      <c r="I92" s="9"/>
      <c r="J92" s="101">
        <f t="shared" si="6"/>
        <v>-1</v>
      </c>
      <c r="K92" s="104">
        <f t="shared" si="7"/>
        <v>-100</v>
      </c>
      <c r="L92" s="10"/>
      <c r="M92" s="100">
        <v>90</v>
      </c>
      <c r="N92" s="105">
        <f t="shared" si="8"/>
        <v>0</v>
      </c>
      <c r="O92" s="105">
        <f t="shared" si="9"/>
        <v>1</v>
      </c>
    </row>
    <row r="93" spans="1:15" x14ac:dyDescent="0.25">
      <c r="A93" s="92"/>
      <c r="B93" s="1"/>
      <c r="C93" s="102"/>
      <c r="D93" s="6"/>
      <c r="E93" s="6"/>
      <c r="F93" s="6"/>
      <c r="G93" s="95">
        <f t="shared" si="5"/>
        <v>0</v>
      </c>
      <c r="H93" s="9"/>
      <c r="I93" s="9"/>
      <c r="J93" s="101">
        <f t="shared" si="6"/>
        <v>-1</v>
      </c>
      <c r="K93" s="104">
        <f t="shared" si="7"/>
        <v>-100</v>
      </c>
      <c r="L93" s="10"/>
      <c r="M93" s="100">
        <v>91</v>
      </c>
      <c r="N93" s="105">
        <f t="shared" si="8"/>
        <v>0</v>
      </c>
      <c r="O93" s="105">
        <f t="shared" si="9"/>
        <v>1</v>
      </c>
    </row>
    <row r="94" spans="1:15" x14ac:dyDescent="0.25">
      <c r="A94" s="92"/>
      <c r="B94" s="1"/>
      <c r="C94" s="102"/>
      <c r="D94" s="6"/>
      <c r="E94" s="6"/>
      <c r="F94" s="6"/>
      <c r="G94" s="95">
        <f t="shared" si="5"/>
        <v>0</v>
      </c>
      <c r="H94" s="9"/>
      <c r="I94" s="9"/>
      <c r="J94" s="101">
        <f t="shared" si="6"/>
        <v>-1</v>
      </c>
      <c r="K94" s="104">
        <f t="shared" si="7"/>
        <v>-100</v>
      </c>
      <c r="L94" s="10"/>
      <c r="M94" s="100">
        <v>92</v>
      </c>
      <c r="N94" s="105">
        <f t="shared" si="8"/>
        <v>0</v>
      </c>
      <c r="O94" s="105">
        <f t="shared" si="9"/>
        <v>1</v>
      </c>
    </row>
    <row r="95" spans="1:15" x14ac:dyDescent="0.25">
      <c r="A95" s="92"/>
      <c r="B95" s="1"/>
      <c r="C95" s="102"/>
      <c r="D95" s="6"/>
      <c r="E95" s="6"/>
      <c r="F95" s="6"/>
      <c r="G95" s="95">
        <f t="shared" si="5"/>
        <v>0</v>
      </c>
      <c r="H95" s="9"/>
      <c r="I95" s="9"/>
      <c r="J95" s="101">
        <f t="shared" si="6"/>
        <v>-1</v>
      </c>
      <c r="K95" s="104">
        <f t="shared" si="7"/>
        <v>-100</v>
      </c>
      <c r="L95" s="10"/>
      <c r="M95" s="100">
        <v>93</v>
      </c>
      <c r="N95" s="105">
        <f t="shared" si="8"/>
        <v>0</v>
      </c>
      <c r="O95" s="105">
        <f t="shared" si="9"/>
        <v>1</v>
      </c>
    </row>
    <row r="96" spans="1:15" x14ac:dyDescent="0.25">
      <c r="A96" s="92"/>
      <c r="B96" s="1"/>
      <c r="C96" s="102"/>
      <c r="D96" s="6"/>
      <c r="E96" s="6"/>
      <c r="F96" s="6"/>
      <c r="G96" s="95">
        <f t="shared" si="5"/>
        <v>0</v>
      </c>
      <c r="H96" s="9"/>
      <c r="I96" s="9"/>
      <c r="J96" s="101">
        <f t="shared" si="6"/>
        <v>-1</v>
      </c>
      <c r="K96" s="104">
        <f t="shared" si="7"/>
        <v>-100</v>
      </c>
      <c r="L96" s="10"/>
      <c r="M96" s="100">
        <v>94</v>
      </c>
      <c r="N96" s="105">
        <f t="shared" si="8"/>
        <v>0</v>
      </c>
      <c r="O96" s="105">
        <f t="shared" si="9"/>
        <v>1</v>
      </c>
    </row>
    <row r="97" spans="1:15" x14ac:dyDescent="0.25">
      <c r="A97" s="92"/>
      <c r="B97" s="1"/>
      <c r="C97" s="102"/>
      <c r="D97" s="6"/>
      <c r="E97" s="6"/>
      <c r="F97" s="6"/>
      <c r="G97" s="95">
        <f t="shared" si="5"/>
        <v>0</v>
      </c>
      <c r="H97" s="9"/>
      <c r="I97" s="9"/>
      <c r="J97" s="101">
        <f t="shared" si="6"/>
        <v>-1</v>
      </c>
      <c r="K97" s="104">
        <f t="shared" si="7"/>
        <v>-100</v>
      </c>
      <c r="L97" s="10"/>
      <c r="M97" s="100">
        <v>95</v>
      </c>
      <c r="N97" s="105">
        <f t="shared" si="8"/>
        <v>0</v>
      </c>
      <c r="O97" s="105">
        <f t="shared" si="9"/>
        <v>1</v>
      </c>
    </row>
    <row r="98" spans="1:15" x14ac:dyDescent="0.25">
      <c r="A98" s="92"/>
      <c r="B98" s="1"/>
      <c r="C98" s="102"/>
      <c r="D98" s="6"/>
      <c r="E98" s="6"/>
      <c r="F98" s="6"/>
      <c r="G98" s="95">
        <f t="shared" si="5"/>
        <v>0</v>
      </c>
      <c r="H98" s="9"/>
      <c r="I98" s="9"/>
      <c r="J98" s="101">
        <f t="shared" si="6"/>
        <v>-1</v>
      </c>
      <c r="K98" s="104">
        <f t="shared" si="7"/>
        <v>-100</v>
      </c>
      <c r="L98" s="10"/>
      <c r="M98" s="100">
        <v>96</v>
      </c>
      <c r="N98" s="105">
        <f t="shared" si="8"/>
        <v>0</v>
      </c>
      <c r="O98" s="105">
        <f t="shared" si="9"/>
        <v>1</v>
      </c>
    </row>
    <row r="99" spans="1:15" x14ac:dyDescent="0.25">
      <c r="A99" s="92"/>
      <c r="B99" s="1"/>
      <c r="C99" s="102"/>
      <c r="D99" s="6"/>
      <c r="E99" s="6"/>
      <c r="F99" s="6"/>
      <c r="G99" s="95">
        <f t="shared" si="5"/>
        <v>0</v>
      </c>
      <c r="H99" s="9"/>
      <c r="I99" s="9"/>
      <c r="J99" s="101">
        <f t="shared" si="6"/>
        <v>-1</v>
      </c>
      <c r="K99" s="104">
        <f t="shared" si="7"/>
        <v>-100</v>
      </c>
      <c r="L99" s="10"/>
      <c r="M99" s="100">
        <v>97</v>
      </c>
      <c r="N99" s="105">
        <f t="shared" si="8"/>
        <v>0</v>
      </c>
      <c r="O99" s="105">
        <f t="shared" si="9"/>
        <v>1</v>
      </c>
    </row>
    <row r="100" spans="1:15" x14ac:dyDescent="0.25">
      <c r="A100" s="92"/>
      <c r="B100" s="1"/>
      <c r="C100" s="102"/>
      <c r="D100" s="6"/>
      <c r="E100" s="6"/>
      <c r="F100" s="6"/>
      <c r="G100" s="95">
        <f t="shared" si="5"/>
        <v>0</v>
      </c>
      <c r="H100" s="9"/>
      <c r="I100" s="9"/>
      <c r="J100" s="101">
        <f t="shared" si="6"/>
        <v>-1</v>
      </c>
      <c r="K100" s="104">
        <f t="shared" si="7"/>
        <v>-100</v>
      </c>
      <c r="L100" s="10"/>
      <c r="M100" s="100">
        <v>98</v>
      </c>
      <c r="N100" s="105">
        <f t="shared" si="8"/>
        <v>0</v>
      </c>
      <c r="O100" s="105">
        <f t="shared" si="9"/>
        <v>1</v>
      </c>
    </row>
    <row r="101" spans="1:15" x14ac:dyDescent="0.25">
      <c r="A101" s="92"/>
      <c r="B101" s="1"/>
      <c r="C101" s="102"/>
      <c r="D101" s="6"/>
      <c r="E101" s="6"/>
      <c r="F101" s="6"/>
      <c r="G101" s="95">
        <f t="shared" si="5"/>
        <v>0</v>
      </c>
      <c r="H101" s="9"/>
      <c r="I101" s="9"/>
      <c r="J101" s="101">
        <f t="shared" si="6"/>
        <v>-1</v>
      </c>
      <c r="K101" s="104">
        <f t="shared" si="7"/>
        <v>-100</v>
      </c>
      <c r="L101" s="10"/>
      <c r="M101" s="100">
        <v>99</v>
      </c>
      <c r="N101" s="105">
        <f t="shared" si="8"/>
        <v>0</v>
      </c>
      <c r="O101" s="105">
        <f t="shared" si="9"/>
        <v>1</v>
      </c>
    </row>
    <row r="102" spans="1:15" x14ac:dyDescent="0.25">
      <c r="A102" s="92"/>
      <c r="B102" s="1"/>
      <c r="C102" s="102"/>
      <c r="D102" s="6"/>
      <c r="E102" s="6"/>
      <c r="F102" s="6"/>
      <c r="G102" s="95">
        <f t="shared" si="5"/>
        <v>0</v>
      </c>
      <c r="H102" s="9"/>
      <c r="I102" s="9"/>
      <c r="J102" s="101">
        <f t="shared" si="6"/>
        <v>-1</v>
      </c>
      <c r="K102" s="104">
        <f t="shared" si="7"/>
        <v>-100</v>
      </c>
      <c r="L102" s="103">
        <f>SUM(C3:C102)/100</f>
        <v>0.01</v>
      </c>
      <c r="M102" s="100">
        <v>100</v>
      </c>
      <c r="N102" s="105">
        <f t="shared" si="8"/>
        <v>0</v>
      </c>
      <c r="O102" s="105">
        <f t="shared" si="9"/>
        <v>1</v>
      </c>
    </row>
    <row r="103" spans="1:15" x14ac:dyDescent="0.25">
      <c r="A103" s="92"/>
      <c r="B103" s="1"/>
      <c r="C103" s="102"/>
      <c r="D103" s="6"/>
      <c r="E103" s="6"/>
      <c r="F103" s="6"/>
      <c r="G103" s="95">
        <f t="shared" si="5"/>
        <v>0</v>
      </c>
      <c r="H103" s="9"/>
      <c r="I103" s="9"/>
      <c r="J103" s="101">
        <f t="shared" si="6"/>
        <v>-1</v>
      </c>
      <c r="K103" s="104">
        <f t="shared" si="7"/>
        <v>-100</v>
      </c>
      <c r="L103" s="103">
        <f t="shared" ref="L103:L166" si="10">SUM(C4:C103)/100</f>
        <v>0</v>
      </c>
      <c r="M103" s="100">
        <v>101</v>
      </c>
      <c r="N103" s="105">
        <f t="shared" si="8"/>
        <v>0</v>
      </c>
      <c r="O103" s="105">
        <f t="shared" si="9"/>
        <v>1</v>
      </c>
    </row>
    <row r="104" spans="1:15" x14ac:dyDescent="0.25">
      <c r="A104" s="92"/>
      <c r="B104" s="1"/>
      <c r="C104" s="102"/>
      <c r="D104" s="6"/>
      <c r="E104" s="6"/>
      <c r="F104" s="6"/>
      <c r="G104" s="95">
        <f t="shared" si="5"/>
        <v>0</v>
      </c>
      <c r="H104" s="9"/>
      <c r="I104" s="9"/>
      <c r="J104" s="101">
        <f t="shared" si="6"/>
        <v>-1</v>
      </c>
      <c r="K104" s="104">
        <f t="shared" si="7"/>
        <v>-100</v>
      </c>
      <c r="L104" s="103">
        <f t="shared" si="10"/>
        <v>0</v>
      </c>
      <c r="M104" s="100">
        <v>102</v>
      </c>
      <c r="N104" s="105">
        <f t="shared" si="8"/>
        <v>0</v>
      </c>
      <c r="O104" s="105">
        <f t="shared" si="9"/>
        <v>1</v>
      </c>
    </row>
    <row r="105" spans="1:15" x14ac:dyDescent="0.25">
      <c r="A105" s="92"/>
      <c r="B105" s="1"/>
      <c r="C105" s="102"/>
      <c r="D105" s="6"/>
      <c r="E105" s="6"/>
      <c r="F105" s="6"/>
      <c r="G105" s="95">
        <f t="shared" si="5"/>
        <v>0</v>
      </c>
      <c r="H105" s="9"/>
      <c r="I105" s="9"/>
      <c r="J105" s="101">
        <f t="shared" si="6"/>
        <v>-1</v>
      </c>
      <c r="K105" s="104">
        <f t="shared" si="7"/>
        <v>-100</v>
      </c>
      <c r="L105" s="103">
        <f t="shared" si="10"/>
        <v>0</v>
      </c>
      <c r="M105" s="100">
        <v>103</v>
      </c>
      <c r="N105" s="105">
        <f t="shared" si="8"/>
        <v>0</v>
      </c>
      <c r="O105" s="105">
        <f t="shared" si="9"/>
        <v>1</v>
      </c>
    </row>
    <row r="106" spans="1:15" x14ac:dyDescent="0.25">
      <c r="A106" s="92"/>
      <c r="B106" s="1"/>
      <c r="C106" s="102"/>
      <c r="D106" s="6"/>
      <c r="E106" s="6"/>
      <c r="F106" s="6"/>
      <c r="G106" s="95">
        <f t="shared" si="5"/>
        <v>0</v>
      </c>
      <c r="H106" s="9"/>
      <c r="I106" s="9"/>
      <c r="J106" s="101">
        <f t="shared" si="6"/>
        <v>-1</v>
      </c>
      <c r="K106" s="104">
        <f t="shared" si="7"/>
        <v>-100</v>
      </c>
      <c r="L106" s="103">
        <f t="shared" si="10"/>
        <v>0</v>
      </c>
      <c r="M106" s="100">
        <v>104</v>
      </c>
      <c r="N106" s="105">
        <f t="shared" si="8"/>
        <v>0</v>
      </c>
      <c r="O106" s="105">
        <f t="shared" si="9"/>
        <v>1</v>
      </c>
    </row>
    <row r="107" spans="1:15" x14ac:dyDescent="0.25">
      <c r="A107" s="92"/>
      <c r="B107" s="1"/>
      <c r="C107" s="102"/>
      <c r="D107" s="6"/>
      <c r="E107" s="6"/>
      <c r="F107" s="6"/>
      <c r="G107" s="95">
        <f t="shared" si="5"/>
        <v>0</v>
      </c>
      <c r="H107" s="9"/>
      <c r="I107" s="9"/>
      <c r="J107" s="101">
        <f t="shared" si="6"/>
        <v>-1</v>
      </c>
      <c r="K107" s="104">
        <f t="shared" si="7"/>
        <v>-100</v>
      </c>
      <c r="L107" s="103">
        <f t="shared" si="10"/>
        <v>0</v>
      </c>
      <c r="M107" s="100">
        <v>105</v>
      </c>
      <c r="N107" s="105">
        <f t="shared" si="8"/>
        <v>0</v>
      </c>
      <c r="O107" s="105">
        <f t="shared" si="9"/>
        <v>1</v>
      </c>
    </row>
    <row r="108" spans="1:15" x14ac:dyDescent="0.25">
      <c r="A108" s="92"/>
      <c r="B108" s="1"/>
      <c r="C108" s="102"/>
      <c r="D108" s="6"/>
      <c r="E108" s="6"/>
      <c r="F108" s="6"/>
      <c r="G108" s="95">
        <f t="shared" si="5"/>
        <v>0</v>
      </c>
      <c r="H108" s="9"/>
      <c r="I108" s="9"/>
      <c r="J108" s="101">
        <f t="shared" si="6"/>
        <v>-1</v>
      </c>
      <c r="K108" s="104">
        <f t="shared" si="7"/>
        <v>-100</v>
      </c>
      <c r="L108" s="103">
        <f t="shared" si="10"/>
        <v>0</v>
      </c>
      <c r="M108" s="100">
        <v>106</v>
      </c>
      <c r="N108" s="105">
        <f t="shared" si="8"/>
        <v>0</v>
      </c>
      <c r="O108" s="105">
        <f t="shared" si="9"/>
        <v>1</v>
      </c>
    </row>
    <row r="109" spans="1:15" x14ac:dyDescent="0.25">
      <c r="A109" s="92"/>
      <c r="B109" s="1"/>
      <c r="C109" s="102"/>
      <c r="D109" s="6"/>
      <c r="E109" s="6"/>
      <c r="F109" s="6"/>
      <c r="G109" s="95">
        <f t="shared" si="5"/>
        <v>0</v>
      </c>
      <c r="H109" s="9"/>
      <c r="I109" s="9"/>
      <c r="J109" s="101">
        <f t="shared" si="6"/>
        <v>-1</v>
      </c>
      <c r="K109" s="104">
        <f t="shared" si="7"/>
        <v>-100</v>
      </c>
      <c r="L109" s="103">
        <f t="shared" si="10"/>
        <v>0</v>
      </c>
      <c r="M109" s="100">
        <v>107</v>
      </c>
      <c r="N109" s="105">
        <f t="shared" si="8"/>
        <v>0</v>
      </c>
      <c r="O109" s="105">
        <f t="shared" si="9"/>
        <v>1</v>
      </c>
    </row>
    <row r="110" spans="1:15" x14ac:dyDescent="0.25">
      <c r="A110" s="92"/>
      <c r="B110" s="1"/>
      <c r="C110" s="102"/>
      <c r="D110" s="6"/>
      <c r="E110" s="6"/>
      <c r="F110" s="6"/>
      <c r="G110" s="95">
        <f t="shared" si="5"/>
        <v>0</v>
      </c>
      <c r="H110" s="9"/>
      <c r="I110" s="9"/>
      <c r="J110" s="101">
        <f t="shared" si="6"/>
        <v>-1</v>
      </c>
      <c r="K110" s="104">
        <f t="shared" si="7"/>
        <v>-100</v>
      </c>
      <c r="L110" s="103">
        <f t="shared" si="10"/>
        <v>0</v>
      </c>
      <c r="M110" s="100">
        <v>108</v>
      </c>
      <c r="N110" s="105">
        <f t="shared" si="8"/>
        <v>0</v>
      </c>
      <c r="O110" s="105">
        <f t="shared" si="9"/>
        <v>1</v>
      </c>
    </row>
    <row r="111" spans="1:15" x14ac:dyDescent="0.25">
      <c r="A111" s="92"/>
      <c r="B111" s="1"/>
      <c r="C111" s="102"/>
      <c r="D111" s="6"/>
      <c r="E111" s="6"/>
      <c r="F111" s="6"/>
      <c r="G111" s="95">
        <f t="shared" si="5"/>
        <v>0</v>
      </c>
      <c r="H111" s="9"/>
      <c r="I111" s="9"/>
      <c r="J111" s="101">
        <f t="shared" si="6"/>
        <v>-1</v>
      </c>
      <c r="K111" s="104">
        <f t="shared" si="7"/>
        <v>-100</v>
      </c>
      <c r="L111" s="103">
        <f t="shared" si="10"/>
        <v>0</v>
      </c>
      <c r="M111" s="100">
        <v>109</v>
      </c>
      <c r="N111" s="105">
        <f t="shared" si="8"/>
        <v>0</v>
      </c>
      <c r="O111" s="105">
        <f t="shared" si="9"/>
        <v>1</v>
      </c>
    </row>
    <row r="112" spans="1:15" x14ac:dyDescent="0.25">
      <c r="A112" s="92"/>
      <c r="B112" s="1"/>
      <c r="C112" s="102"/>
      <c r="D112" s="6"/>
      <c r="E112" s="6"/>
      <c r="F112" s="6"/>
      <c r="G112" s="95">
        <f t="shared" si="5"/>
        <v>0</v>
      </c>
      <c r="H112" s="9"/>
      <c r="I112" s="9"/>
      <c r="J112" s="101">
        <f t="shared" si="6"/>
        <v>-1</v>
      </c>
      <c r="K112" s="104">
        <f t="shared" si="7"/>
        <v>-100</v>
      </c>
      <c r="L112" s="103">
        <f t="shared" si="10"/>
        <v>0</v>
      </c>
      <c r="M112" s="100">
        <v>110</v>
      </c>
      <c r="N112" s="105">
        <f t="shared" si="8"/>
        <v>0</v>
      </c>
      <c r="O112" s="105">
        <f t="shared" si="9"/>
        <v>1</v>
      </c>
    </row>
    <row r="113" spans="1:15" x14ac:dyDescent="0.25">
      <c r="A113" s="92"/>
      <c r="B113" s="1"/>
      <c r="C113" s="102"/>
      <c r="D113" s="6"/>
      <c r="E113" s="6"/>
      <c r="F113" s="6"/>
      <c r="G113" s="95">
        <f t="shared" si="5"/>
        <v>0</v>
      </c>
      <c r="H113" s="9"/>
      <c r="I113" s="9"/>
      <c r="J113" s="101">
        <f t="shared" si="6"/>
        <v>-1</v>
      </c>
      <c r="K113" s="104">
        <f t="shared" si="7"/>
        <v>-100</v>
      </c>
      <c r="L113" s="103">
        <f t="shared" si="10"/>
        <v>0</v>
      </c>
      <c r="M113" s="100">
        <v>111</v>
      </c>
      <c r="N113" s="105">
        <f t="shared" si="8"/>
        <v>0</v>
      </c>
      <c r="O113" s="105">
        <f t="shared" si="9"/>
        <v>1</v>
      </c>
    </row>
    <row r="114" spans="1:15" x14ac:dyDescent="0.25">
      <c r="A114" s="92"/>
      <c r="B114" s="1"/>
      <c r="C114" s="102"/>
      <c r="D114" s="6"/>
      <c r="E114" s="6"/>
      <c r="F114" s="6"/>
      <c r="G114" s="95">
        <f t="shared" si="5"/>
        <v>0</v>
      </c>
      <c r="H114" s="9"/>
      <c r="I114" s="9"/>
      <c r="J114" s="101">
        <f t="shared" si="6"/>
        <v>-1</v>
      </c>
      <c r="K114" s="104">
        <f t="shared" si="7"/>
        <v>-100</v>
      </c>
      <c r="L114" s="103">
        <f t="shared" si="10"/>
        <v>0</v>
      </c>
      <c r="M114" s="100">
        <v>112</v>
      </c>
      <c r="N114" s="105">
        <f t="shared" si="8"/>
        <v>0</v>
      </c>
      <c r="O114" s="105">
        <f t="shared" si="9"/>
        <v>1</v>
      </c>
    </row>
    <row r="115" spans="1:15" x14ac:dyDescent="0.25">
      <c r="A115" s="92"/>
      <c r="B115" s="1"/>
      <c r="C115" s="102"/>
      <c r="D115" s="6"/>
      <c r="E115" s="6"/>
      <c r="F115" s="6"/>
      <c r="G115" s="95">
        <f t="shared" si="5"/>
        <v>0</v>
      </c>
      <c r="H115" s="9"/>
      <c r="I115" s="9"/>
      <c r="J115" s="101">
        <f t="shared" si="6"/>
        <v>-1</v>
      </c>
      <c r="K115" s="104">
        <f t="shared" si="7"/>
        <v>-100</v>
      </c>
      <c r="L115" s="103">
        <f t="shared" si="10"/>
        <v>0</v>
      </c>
      <c r="M115" s="100">
        <v>113</v>
      </c>
      <c r="N115" s="105">
        <f t="shared" si="8"/>
        <v>0</v>
      </c>
      <c r="O115" s="105">
        <f t="shared" si="9"/>
        <v>1</v>
      </c>
    </row>
    <row r="116" spans="1:15" x14ac:dyDescent="0.25">
      <c r="A116" s="92"/>
      <c r="B116" s="1"/>
      <c r="C116" s="102"/>
      <c r="D116" s="6"/>
      <c r="E116" s="6"/>
      <c r="F116" s="6"/>
      <c r="G116" s="95">
        <f t="shared" si="5"/>
        <v>0</v>
      </c>
      <c r="H116" s="9"/>
      <c r="I116" s="9"/>
      <c r="J116" s="101">
        <f t="shared" si="6"/>
        <v>-1</v>
      </c>
      <c r="K116" s="104">
        <f t="shared" si="7"/>
        <v>-100</v>
      </c>
      <c r="L116" s="103">
        <f t="shared" si="10"/>
        <v>0</v>
      </c>
      <c r="M116" s="100">
        <v>114</v>
      </c>
      <c r="N116" s="105">
        <f t="shared" si="8"/>
        <v>0</v>
      </c>
      <c r="O116" s="105">
        <f t="shared" si="9"/>
        <v>1</v>
      </c>
    </row>
    <row r="117" spans="1:15" x14ac:dyDescent="0.25">
      <c r="A117" s="92"/>
      <c r="B117" s="1"/>
      <c r="C117" s="102"/>
      <c r="D117" s="6"/>
      <c r="E117" s="6"/>
      <c r="F117" s="6"/>
      <c r="G117" s="95">
        <f t="shared" si="5"/>
        <v>0</v>
      </c>
      <c r="H117" s="9"/>
      <c r="I117" s="9"/>
      <c r="J117" s="101">
        <f t="shared" si="6"/>
        <v>-1</v>
      </c>
      <c r="K117" s="104">
        <f t="shared" si="7"/>
        <v>-100</v>
      </c>
      <c r="L117" s="103">
        <f t="shared" si="10"/>
        <v>0</v>
      </c>
      <c r="M117" s="100">
        <v>115</v>
      </c>
      <c r="N117" s="105">
        <f t="shared" si="8"/>
        <v>0</v>
      </c>
      <c r="O117" s="105">
        <f t="shared" si="9"/>
        <v>1</v>
      </c>
    </row>
    <row r="118" spans="1:15" x14ac:dyDescent="0.25">
      <c r="A118" s="92"/>
      <c r="B118" s="1"/>
      <c r="C118" s="102"/>
      <c r="D118" s="6"/>
      <c r="E118" s="6"/>
      <c r="F118" s="6"/>
      <c r="G118" s="95">
        <f t="shared" si="5"/>
        <v>0</v>
      </c>
      <c r="H118" s="9"/>
      <c r="I118" s="9"/>
      <c r="J118" s="101">
        <f t="shared" si="6"/>
        <v>-1</v>
      </c>
      <c r="K118" s="104">
        <f t="shared" si="7"/>
        <v>-100</v>
      </c>
      <c r="L118" s="103">
        <f t="shared" si="10"/>
        <v>0</v>
      </c>
      <c r="M118" s="100">
        <v>116</v>
      </c>
      <c r="N118" s="105">
        <f t="shared" si="8"/>
        <v>0</v>
      </c>
      <c r="O118" s="105">
        <f t="shared" si="9"/>
        <v>1</v>
      </c>
    </row>
    <row r="119" spans="1:15" x14ac:dyDescent="0.25">
      <c r="A119" s="92"/>
      <c r="B119" s="1"/>
      <c r="C119" s="102"/>
      <c r="D119" s="6"/>
      <c r="E119" s="6"/>
      <c r="F119" s="6"/>
      <c r="G119" s="95">
        <f t="shared" si="5"/>
        <v>0</v>
      </c>
      <c r="H119" s="9"/>
      <c r="I119" s="9"/>
      <c r="J119" s="101">
        <f t="shared" si="6"/>
        <v>-1</v>
      </c>
      <c r="K119" s="104">
        <f t="shared" si="7"/>
        <v>-100</v>
      </c>
      <c r="L119" s="103">
        <f t="shared" si="10"/>
        <v>0</v>
      </c>
      <c r="M119" s="100">
        <v>117</v>
      </c>
      <c r="N119" s="105">
        <f t="shared" si="8"/>
        <v>0</v>
      </c>
      <c r="O119" s="105">
        <f t="shared" si="9"/>
        <v>1</v>
      </c>
    </row>
    <row r="120" spans="1:15" x14ac:dyDescent="0.25">
      <c r="A120" s="92"/>
      <c r="B120" s="1"/>
      <c r="C120" s="102"/>
      <c r="D120" s="6"/>
      <c r="E120" s="6"/>
      <c r="F120" s="6"/>
      <c r="G120" s="95">
        <f t="shared" si="5"/>
        <v>0</v>
      </c>
      <c r="H120" s="9"/>
      <c r="I120" s="9"/>
      <c r="J120" s="101">
        <f t="shared" si="6"/>
        <v>-1</v>
      </c>
      <c r="K120" s="104">
        <f t="shared" si="7"/>
        <v>-100</v>
      </c>
      <c r="L120" s="103">
        <f t="shared" si="10"/>
        <v>0</v>
      </c>
      <c r="M120" s="100">
        <v>118</v>
      </c>
      <c r="N120" s="105">
        <f t="shared" si="8"/>
        <v>0</v>
      </c>
      <c r="O120" s="105">
        <f t="shared" si="9"/>
        <v>1</v>
      </c>
    </row>
    <row r="121" spans="1:15" x14ac:dyDescent="0.25">
      <c r="A121" s="92"/>
      <c r="B121" s="1"/>
      <c r="C121" s="102"/>
      <c r="D121" s="6"/>
      <c r="E121" s="6"/>
      <c r="F121" s="6"/>
      <c r="G121" s="95">
        <f t="shared" si="5"/>
        <v>0</v>
      </c>
      <c r="H121" s="9"/>
      <c r="I121" s="9"/>
      <c r="J121" s="101">
        <f t="shared" si="6"/>
        <v>-1</v>
      </c>
      <c r="K121" s="104">
        <f t="shared" si="7"/>
        <v>-100</v>
      </c>
      <c r="L121" s="103">
        <f t="shared" si="10"/>
        <v>0</v>
      </c>
      <c r="M121" s="100">
        <v>119</v>
      </c>
      <c r="N121" s="105">
        <f t="shared" si="8"/>
        <v>0</v>
      </c>
      <c r="O121" s="105">
        <f t="shared" si="9"/>
        <v>1</v>
      </c>
    </row>
    <row r="122" spans="1:15" x14ac:dyDescent="0.25">
      <c r="A122" s="92"/>
      <c r="B122" s="1"/>
      <c r="C122" s="102"/>
      <c r="D122" s="6"/>
      <c r="E122" s="6"/>
      <c r="F122" s="6"/>
      <c r="G122" s="95">
        <f t="shared" si="5"/>
        <v>0</v>
      </c>
      <c r="H122" s="9"/>
      <c r="I122" s="9"/>
      <c r="J122" s="101">
        <f t="shared" si="6"/>
        <v>-1</v>
      </c>
      <c r="K122" s="104">
        <f t="shared" si="7"/>
        <v>-100</v>
      </c>
      <c r="L122" s="103">
        <f t="shared" si="10"/>
        <v>0</v>
      </c>
      <c r="M122" s="100">
        <v>120</v>
      </c>
      <c r="N122" s="105">
        <f t="shared" si="8"/>
        <v>0</v>
      </c>
      <c r="O122" s="105">
        <f t="shared" si="9"/>
        <v>1</v>
      </c>
    </row>
    <row r="123" spans="1:15" x14ac:dyDescent="0.25">
      <c r="A123" s="92"/>
      <c r="B123" s="1"/>
      <c r="C123" s="102"/>
      <c r="D123" s="6"/>
      <c r="E123" s="6"/>
      <c r="F123" s="6"/>
      <c r="G123" s="95">
        <f t="shared" si="5"/>
        <v>0</v>
      </c>
      <c r="H123" s="9"/>
      <c r="I123" s="9"/>
      <c r="J123" s="101">
        <f t="shared" si="6"/>
        <v>-1</v>
      </c>
      <c r="K123" s="104">
        <f t="shared" si="7"/>
        <v>-100</v>
      </c>
      <c r="L123" s="103">
        <f t="shared" si="10"/>
        <v>0</v>
      </c>
      <c r="M123" s="100">
        <v>121</v>
      </c>
      <c r="N123" s="105">
        <f t="shared" si="8"/>
        <v>0</v>
      </c>
      <c r="O123" s="105">
        <f t="shared" si="9"/>
        <v>1</v>
      </c>
    </row>
    <row r="124" spans="1:15" x14ac:dyDescent="0.25">
      <c r="A124" s="92"/>
      <c r="B124" s="1"/>
      <c r="C124" s="102"/>
      <c r="D124" s="6"/>
      <c r="E124" s="6"/>
      <c r="F124" s="6"/>
      <c r="G124" s="95">
        <f t="shared" si="5"/>
        <v>0</v>
      </c>
      <c r="H124" s="9"/>
      <c r="I124" s="9"/>
      <c r="J124" s="101">
        <f t="shared" si="6"/>
        <v>-1</v>
      </c>
      <c r="K124" s="104">
        <f t="shared" si="7"/>
        <v>-100</v>
      </c>
      <c r="L124" s="103">
        <f t="shared" si="10"/>
        <v>0</v>
      </c>
      <c r="M124" s="100">
        <v>122</v>
      </c>
      <c r="N124" s="105">
        <f t="shared" si="8"/>
        <v>0</v>
      </c>
      <c r="O124" s="105">
        <f t="shared" si="9"/>
        <v>1</v>
      </c>
    </row>
    <row r="125" spans="1:15" x14ac:dyDescent="0.25">
      <c r="A125" s="92"/>
      <c r="B125" s="1"/>
      <c r="C125" s="102"/>
      <c r="D125" s="6"/>
      <c r="E125" s="6"/>
      <c r="F125" s="6"/>
      <c r="G125" s="95">
        <f t="shared" si="5"/>
        <v>0</v>
      </c>
      <c r="H125" s="9"/>
      <c r="I125" s="9"/>
      <c r="J125" s="101">
        <f t="shared" si="6"/>
        <v>-1</v>
      </c>
      <c r="K125" s="104">
        <f t="shared" si="7"/>
        <v>-100</v>
      </c>
      <c r="L125" s="103">
        <f t="shared" si="10"/>
        <v>0</v>
      </c>
      <c r="M125" s="100">
        <v>123</v>
      </c>
      <c r="N125" s="105">
        <f t="shared" si="8"/>
        <v>0</v>
      </c>
      <c r="O125" s="105">
        <f t="shared" si="9"/>
        <v>1</v>
      </c>
    </row>
    <row r="126" spans="1:15" x14ac:dyDescent="0.25">
      <c r="A126" s="92"/>
      <c r="B126" s="1"/>
      <c r="C126" s="102"/>
      <c r="D126" s="6"/>
      <c r="E126" s="6"/>
      <c r="F126" s="6"/>
      <c r="G126" s="95">
        <f t="shared" si="5"/>
        <v>0</v>
      </c>
      <c r="H126" s="9"/>
      <c r="I126" s="9"/>
      <c r="J126" s="101">
        <f t="shared" si="6"/>
        <v>-1</v>
      </c>
      <c r="K126" s="104">
        <f t="shared" si="7"/>
        <v>-100</v>
      </c>
      <c r="L126" s="103">
        <f t="shared" si="10"/>
        <v>0</v>
      </c>
      <c r="M126" s="100">
        <v>124</v>
      </c>
      <c r="N126" s="105">
        <f t="shared" si="8"/>
        <v>0</v>
      </c>
      <c r="O126" s="105">
        <f t="shared" si="9"/>
        <v>1</v>
      </c>
    </row>
    <row r="127" spans="1:15" x14ac:dyDescent="0.25">
      <c r="A127" s="92"/>
      <c r="B127" s="1"/>
      <c r="C127" s="102"/>
      <c r="D127" s="6"/>
      <c r="E127" s="6"/>
      <c r="F127" s="6"/>
      <c r="G127" s="95">
        <f t="shared" si="5"/>
        <v>0</v>
      </c>
      <c r="H127" s="9"/>
      <c r="I127" s="9"/>
      <c r="J127" s="101">
        <f t="shared" si="6"/>
        <v>-1</v>
      </c>
      <c r="K127" s="104">
        <f t="shared" si="7"/>
        <v>-100</v>
      </c>
      <c r="L127" s="103">
        <f t="shared" si="10"/>
        <v>0</v>
      </c>
      <c r="M127" s="100">
        <v>125</v>
      </c>
      <c r="N127" s="105">
        <f t="shared" si="8"/>
        <v>0</v>
      </c>
      <c r="O127" s="105">
        <f t="shared" si="9"/>
        <v>1</v>
      </c>
    </row>
    <row r="128" spans="1:15" x14ac:dyDescent="0.25">
      <c r="A128" s="92"/>
      <c r="B128" s="1"/>
      <c r="C128" s="102"/>
      <c r="D128" s="6"/>
      <c r="E128" s="6"/>
      <c r="F128" s="6"/>
      <c r="G128" s="95">
        <f t="shared" si="5"/>
        <v>0</v>
      </c>
      <c r="H128" s="9"/>
      <c r="I128" s="9"/>
      <c r="J128" s="101">
        <f t="shared" si="6"/>
        <v>-1</v>
      </c>
      <c r="K128" s="104">
        <f t="shared" si="7"/>
        <v>-100</v>
      </c>
      <c r="L128" s="103">
        <f t="shared" si="10"/>
        <v>0</v>
      </c>
      <c r="M128" s="100">
        <v>126</v>
      </c>
      <c r="N128" s="105">
        <f t="shared" si="8"/>
        <v>0</v>
      </c>
      <c r="O128" s="105">
        <f t="shared" si="9"/>
        <v>1</v>
      </c>
    </row>
    <row r="129" spans="1:15" x14ac:dyDescent="0.25">
      <c r="A129" s="92"/>
      <c r="B129" s="1"/>
      <c r="C129" s="102"/>
      <c r="D129" s="6"/>
      <c r="E129" s="6"/>
      <c r="F129" s="6"/>
      <c r="G129" s="95">
        <f t="shared" si="5"/>
        <v>0</v>
      </c>
      <c r="H129" s="9"/>
      <c r="I129" s="9"/>
      <c r="J129" s="101">
        <f t="shared" si="6"/>
        <v>-1</v>
      </c>
      <c r="K129" s="104">
        <f t="shared" si="7"/>
        <v>-100</v>
      </c>
      <c r="L129" s="103">
        <f t="shared" si="10"/>
        <v>0</v>
      </c>
      <c r="M129" s="100">
        <v>127</v>
      </c>
      <c r="N129" s="105">
        <f t="shared" si="8"/>
        <v>0</v>
      </c>
      <c r="O129" s="105">
        <f t="shared" si="9"/>
        <v>1</v>
      </c>
    </row>
    <row r="130" spans="1:15" x14ac:dyDescent="0.25">
      <c r="A130" s="92"/>
      <c r="B130" s="1"/>
      <c r="C130" s="102"/>
      <c r="D130" s="6"/>
      <c r="E130" s="6"/>
      <c r="F130" s="6"/>
      <c r="G130" s="95">
        <f t="shared" si="5"/>
        <v>0</v>
      </c>
      <c r="H130" s="9"/>
      <c r="I130" s="9"/>
      <c r="J130" s="101">
        <f t="shared" si="6"/>
        <v>-1</v>
      </c>
      <c r="K130" s="104">
        <f t="shared" si="7"/>
        <v>-100</v>
      </c>
      <c r="L130" s="103">
        <f t="shared" si="10"/>
        <v>0</v>
      </c>
      <c r="M130" s="100">
        <v>128</v>
      </c>
      <c r="N130" s="105">
        <f t="shared" si="8"/>
        <v>0</v>
      </c>
      <c r="O130" s="105">
        <f t="shared" si="9"/>
        <v>1</v>
      </c>
    </row>
    <row r="131" spans="1:15" x14ac:dyDescent="0.25">
      <c r="A131" s="92"/>
      <c r="B131" s="1"/>
      <c r="C131" s="102"/>
      <c r="D131" s="6"/>
      <c r="E131" s="6"/>
      <c r="F131" s="6"/>
      <c r="G131" s="95">
        <f t="shared" si="5"/>
        <v>0</v>
      </c>
      <c r="H131" s="9"/>
      <c r="I131" s="9"/>
      <c r="J131" s="101">
        <f t="shared" si="6"/>
        <v>-1</v>
      </c>
      <c r="K131" s="104">
        <f t="shared" si="7"/>
        <v>-100</v>
      </c>
      <c r="L131" s="103">
        <f t="shared" si="10"/>
        <v>0</v>
      </c>
      <c r="M131" s="100">
        <v>129</v>
      </c>
      <c r="N131" s="105">
        <f t="shared" si="8"/>
        <v>0</v>
      </c>
      <c r="O131" s="105">
        <f t="shared" si="9"/>
        <v>1</v>
      </c>
    </row>
    <row r="132" spans="1:15" x14ac:dyDescent="0.25">
      <c r="A132" s="92"/>
      <c r="B132" s="1"/>
      <c r="C132" s="102"/>
      <c r="D132" s="6"/>
      <c r="E132" s="6"/>
      <c r="F132" s="6"/>
      <c r="G132" s="95">
        <f t="shared" ref="G132:G195" si="11">H132+I132</f>
        <v>0</v>
      </c>
      <c r="H132" s="9"/>
      <c r="I132" s="9"/>
      <c r="J132" s="101">
        <f t="shared" ref="J132:J195" si="12">J131-C132+G132</f>
        <v>-1</v>
      </c>
      <c r="K132" s="104">
        <f t="shared" ref="K132:K195" si="13">(N132-O132)/O132*100</f>
        <v>-100</v>
      </c>
      <c r="L132" s="103">
        <f t="shared" si="10"/>
        <v>0</v>
      </c>
      <c r="M132" s="100">
        <v>130</v>
      </c>
      <c r="N132" s="105">
        <f t="shared" ref="N132:N195" si="14">N131+G132</f>
        <v>0</v>
      </c>
      <c r="O132" s="105">
        <f t="shared" ref="O132:O195" si="15">O131+C132</f>
        <v>1</v>
      </c>
    </row>
    <row r="133" spans="1:15" x14ac:dyDescent="0.25">
      <c r="A133" s="92"/>
      <c r="B133" s="1"/>
      <c r="C133" s="102"/>
      <c r="D133" s="6"/>
      <c r="E133" s="6"/>
      <c r="F133" s="6"/>
      <c r="G133" s="95">
        <f t="shared" si="11"/>
        <v>0</v>
      </c>
      <c r="H133" s="9"/>
      <c r="I133" s="9"/>
      <c r="J133" s="101">
        <f t="shared" si="12"/>
        <v>-1</v>
      </c>
      <c r="K133" s="104">
        <f t="shared" si="13"/>
        <v>-100</v>
      </c>
      <c r="L133" s="103">
        <f t="shared" si="10"/>
        <v>0</v>
      </c>
      <c r="M133" s="100">
        <v>131</v>
      </c>
      <c r="N133" s="105">
        <f t="shared" si="14"/>
        <v>0</v>
      </c>
      <c r="O133" s="105">
        <f t="shared" si="15"/>
        <v>1</v>
      </c>
    </row>
    <row r="134" spans="1:15" x14ac:dyDescent="0.25">
      <c r="A134" s="92"/>
      <c r="B134" s="1"/>
      <c r="C134" s="102"/>
      <c r="D134" s="6"/>
      <c r="E134" s="6"/>
      <c r="F134" s="6"/>
      <c r="G134" s="95">
        <f t="shared" si="11"/>
        <v>0</v>
      </c>
      <c r="H134" s="9"/>
      <c r="I134" s="9"/>
      <c r="J134" s="101">
        <f t="shared" si="12"/>
        <v>-1</v>
      </c>
      <c r="K134" s="104">
        <f t="shared" si="13"/>
        <v>-100</v>
      </c>
      <c r="L134" s="103">
        <f t="shared" si="10"/>
        <v>0</v>
      </c>
      <c r="M134" s="100">
        <v>132</v>
      </c>
      <c r="N134" s="105">
        <f t="shared" si="14"/>
        <v>0</v>
      </c>
      <c r="O134" s="105">
        <f t="shared" si="15"/>
        <v>1</v>
      </c>
    </row>
    <row r="135" spans="1:15" x14ac:dyDescent="0.25">
      <c r="A135" s="92"/>
      <c r="B135" s="1"/>
      <c r="C135" s="102"/>
      <c r="D135" s="6"/>
      <c r="E135" s="6"/>
      <c r="F135" s="6"/>
      <c r="G135" s="95">
        <f t="shared" si="11"/>
        <v>0</v>
      </c>
      <c r="H135" s="9"/>
      <c r="I135" s="9"/>
      <c r="J135" s="101">
        <f t="shared" si="12"/>
        <v>-1</v>
      </c>
      <c r="K135" s="104">
        <f t="shared" si="13"/>
        <v>-100</v>
      </c>
      <c r="L135" s="103">
        <f t="shared" si="10"/>
        <v>0</v>
      </c>
      <c r="M135" s="100">
        <v>133</v>
      </c>
      <c r="N135" s="105">
        <f t="shared" si="14"/>
        <v>0</v>
      </c>
      <c r="O135" s="105">
        <f t="shared" si="15"/>
        <v>1</v>
      </c>
    </row>
    <row r="136" spans="1:15" x14ac:dyDescent="0.25">
      <c r="A136" s="92"/>
      <c r="B136" s="1"/>
      <c r="C136" s="102"/>
      <c r="D136" s="6"/>
      <c r="E136" s="6"/>
      <c r="F136" s="6"/>
      <c r="G136" s="95">
        <f t="shared" si="11"/>
        <v>0</v>
      </c>
      <c r="H136" s="9"/>
      <c r="I136" s="9"/>
      <c r="J136" s="101">
        <f t="shared" si="12"/>
        <v>-1</v>
      </c>
      <c r="K136" s="104">
        <f t="shared" si="13"/>
        <v>-100</v>
      </c>
      <c r="L136" s="103">
        <f t="shared" si="10"/>
        <v>0</v>
      </c>
      <c r="M136" s="100">
        <v>134</v>
      </c>
      <c r="N136" s="105">
        <f t="shared" si="14"/>
        <v>0</v>
      </c>
      <c r="O136" s="105">
        <f t="shared" si="15"/>
        <v>1</v>
      </c>
    </row>
    <row r="137" spans="1:15" x14ac:dyDescent="0.25">
      <c r="A137" s="92"/>
      <c r="B137" s="1"/>
      <c r="C137" s="102"/>
      <c r="D137" s="6"/>
      <c r="E137" s="6"/>
      <c r="F137" s="6"/>
      <c r="G137" s="95">
        <f t="shared" si="11"/>
        <v>0</v>
      </c>
      <c r="H137" s="9"/>
      <c r="I137" s="9"/>
      <c r="J137" s="101">
        <f t="shared" si="12"/>
        <v>-1</v>
      </c>
      <c r="K137" s="104">
        <f t="shared" si="13"/>
        <v>-100</v>
      </c>
      <c r="L137" s="103">
        <f t="shared" si="10"/>
        <v>0</v>
      </c>
      <c r="M137" s="100">
        <v>135</v>
      </c>
      <c r="N137" s="105">
        <f t="shared" si="14"/>
        <v>0</v>
      </c>
      <c r="O137" s="105">
        <f t="shared" si="15"/>
        <v>1</v>
      </c>
    </row>
    <row r="138" spans="1:15" x14ac:dyDescent="0.25">
      <c r="A138" s="92"/>
      <c r="B138" s="1"/>
      <c r="C138" s="102"/>
      <c r="D138" s="6"/>
      <c r="E138" s="6"/>
      <c r="F138" s="6"/>
      <c r="G138" s="95">
        <f t="shared" si="11"/>
        <v>0</v>
      </c>
      <c r="H138" s="9"/>
      <c r="I138" s="9"/>
      <c r="J138" s="101">
        <f t="shared" si="12"/>
        <v>-1</v>
      </c>
      <c r="K138" s="104">
        <f t="shared" si="13"/>
        <v>-100</v>
      </c>
      <c r="L138" s="103">
        <f t="shared" si="10"/>
        <v>0</v>
      </c>
      <c r="M138" s="100">
        <v>136</v>
      </c>
      <c r="N138" s="105">
        <f t="shared" si="14"/>
        <v>0</v>
      </c>
      <c r="O138" s="105">
        <f t="shared" si="15"/>
        <v>1</v>
      </c>
    </row>
    <row r="139" spans="1:15" x14ac:dyDescent="0.25">
      <c r="A139" s="92"/>
      <c r="B139" s="1"/>
      <c r="C139" s="102"/>
      <c r="D139" s="6"/>
      <c r="E139" s="6"/>
      <c r="F139" s="6"/>
      <c r="G139" s="95">
        <f t="shared" si="11"/>
        <v>0</v>
      </c>
      <c r="H139" s="9"/>
      <c r="I139" s="9"/>
      <c r="J139" s="101">
        <f t="shared" si="12"/>
        <v>-1</v>
      </c>
      <c r="K139" s="104">
        <f t="shared" si="13"/>
        <v>-100</v>
      </c>
      <c r="L139" s="103">
        <f t="shared" si="10"/>
        <v>0</v>
      </c>
      <c r="M139" s="100">
        <v>137</v>
      </c>
      <c r="N139" s="105">
        <f t="shared" si="14"/>
        <v>0</v>
      </c>
      <c r="O139" s="105">
        <f t="shared" si="15"/>
        <v>1</v>
      </c>
    </row>
    <row r="140" spans="1:15" x14ac:dyDescent="0.25">
      <c r="A140" s="92"/>
      <c r="B140" s="1"/>
      <c r="C140" s="102"/>
      <c r="D140" s="6"/>
      <c r="E140" s="6"/>
      <c r="F140" s="6"/>
      <c r="G140" s="95">
        <f t="shared" si="11"/>
        <v>0</v>
      </c>
      <c r="H140" s="9"/>
      <c r="I140" s="9"/>
      <c r="J140" s="101">
        <f t="shared" si="12"/>
        <v>-1</v>
      </c>
      <c r="K140" s="104">
        <f t="shared" si="13"/>
        <v>-100</v>
      </c>
      <c r="L140" s="103">
        <f t="shared" si="10"/>
        <v>0</v>
      </c>
      <c r="M140" s="100">
        <v>138</v>
      </c>
      <c r="N140" s="105">
        <f t="shared" si="14"/>
        <v>0</v>
      </c>
      <c r="O140" s="105">
        <f t="shared" si="15"/>
        <v>1</v>
      </c>
    </row>
    <row r="141" spans="1:15" x14ac:dyDescent="0.25">
      <c r="A141" s="92"/>
      <c r="B141" s="1"/>
      <c r="C141" s="102"/>
      <c r="D141" s="6"/>
      <c r="E141" s="6"/>
      <c r="F141" s="6"/>
      <c r="G141" s="95">
        <f t="shared" si="11"/>
        <v>0</v>
      </c>
      <c r="H141" s="9"/>
      <c r="I141" s="9"/>
      <c r="J141" s="101">
        <f t="shared" si="12"/>
        <v>-1</v>
      </c>
      <c r="K141" s="104">
        <f t="shared" si="13"/>
        <v>-100</v>
      </c>
      <c r="L141" s="103">
        <f t="shared" si="10"/>
        <v>0</v>
      </c>
      <c r="M141" s="100">
        <v>139</v>
      </c>
      <c r="N141" s="105">
        <f t="shared" si="14"/>
        <v>0</v>
      </c>
      <c r="O141" s="105">
        <f t="shared" si="15"/>
        <v>1</v>
      </c>
    </row>
    <row r="142" spans="1:15" x14ac:dyDescent="0.25">
      <c r="A142" s="92"/>
      <c r="B142" s="1"/>
      <c r="C142" s="102"/>
      <c r="D142" s="6"/>
      <c r="E142" s="6"/>
      <c r="F142" s="6"/>
      <c r="G142" s="95">
        <f t="shared" si="11"/>
        <v>0</v>
      </c>
      <c r="H142" s="9"/>
      <c r="I142" s="9"/>
      <c r="J142" s="101">
        <f t="shared" si="12"/>
        <v>-1</v>
      </c>
      <c r="K142" s="104">
        <f t="shared" si="13"/>
        <v>-100</v>
      </c>
      <c r="L142" s="103">
        <f t="shared" si="10"/>
        <v>0</v>
      </c>
      <c r="M142" s="100">
        <v>140</v>
      </c>
      <c r="N142" s="105">
        <f t="shared" si="14"/>
        <v>0</v>
      </c>
      <c r="O142" s="105">
        <f t="shared" si="15"/>
        <v>1</v>
      </c>
    </row>
    <row r="143" spans="1:15" x14ac:dyDescent="0.25">
      <c r="A143" s="92"/>
      <c r="B143" s="1"/>
      <c r="C143" s="102"/>
      <c r="D143" s="6"/>
      <c r="E143" s="6"/>
      <c r="F143" s="6"/>
      <c r="G143" s="95">
        <f t="shared" si="11"/>
        <v>0</v>
      </c>
      <c r="H143" s="9"/>
      <c r="I143" s="9"/>
      <c r="J143" s="101">
        <f t="shared" si="12"/>
        <v>-1</v>
      </c>
      <c r="K143" s="104">
        <f t="shared" si="13"/>
        <v>-100</v>
      </c>
      <c r="L143" s="103">
        <f t="shared" si="10"/>
        <v>0</v>
      </c>
      <c r="M143" s="100">
        <v>141</v>
      </c>
      <c r="N143" s="105">
        <f t="shared" si="14"/>
        <v>0</v>
      </c>
      <c r="O143" s="105">
        <f t="shared" si="15"/>
        <v>1</v>
      </c>
    </row>
    <row r="144" spans="1:15" x14ac:dyDescent="0.25">
      <c r="A144" s="92"/>
      <c r="B144" s="1"/>
      <c r="C144" s="102"/>
      <c r="D144" s="6"/>
      <c r="E144" s="6"/>
      <c r="F144" s="6"/>
      <c r="G144" s="95">
        <f t="shared" si="11"/>
        <v>0</v>
      </c>
      <c r="H144" s="9"/>
      <c r="I144" s="9"/>
      <c r="J144" s="101">
        <f t="shared" si="12"/>
        <v>-1</v>
      </c>
      <c r="K144" s="104">
        <f t="shared" si="13"/>
        <v>-100</v>
      </c>
      <c r="L144" s="103">
        <f t="shared" si="10"/>
        <v>0</v>
      </c>
      <c r="M144" s="100">
        <v>142</v>
      </c>
      <c r="N144" s="105">
        <f t="shared" si="14"/>
        <v>0</v>
      </c>
      <c r="O144" s="105">
        <f t="shared" si="15"/>
        <v>1</v>
      </c>
    </row>
    <row r="145" spans="1:15" x14ac:dyDescent="0.25">
      <c r="A145" s="92"/>
      <c r="B145" s="1"/>
      <c r="C145" s="102"/>
      <c r="D145" s="6"/>
      <c r="E145" s="6"/>
      <c r="F145" s="6"/>
      <c r="G145" s="95">
        <f t="shared" si="11"/>
        <v>0</v>
      </c>
      <c r="H145" s="9"/>
      <c r="I145" s="9"/>
      <c r="J145" s="101">
        <f t="shared" si="12"/>
        <v>-1</v>
      </c>
      <c r="K145" s="104">
        <f t="shared" si="13"/>
        <v>-100</v>
      </c>
      <c r="L145" s="103">
        <f t="shared" si="10"/>
        <v>0</v>
      </c>
      <c r="M145" s="100">
        <v>143</v>
      </c>
      <c r="N145" s="105">
        <f t="shared" si="14"/>
        <v>0</v>
      </c>
      <c r="O145" s="105">
        <f t="shared" si="15"/>
        <v>1</v>
      </c>
    </row>
    <row r="146" spans="1:15" x14ac:dyDescent="0.25">
      <c r="A146" s="92"/>
      <c r="B146" s="1"/>
      <c r="C146" s="102"/>
      <c r="D146" s="6"/>
      <c r="E146" s="6"/>
      <c r="F146" s="6"/>
      <c r="G146" s="95">
        <f t="shared" si="11"/>
        <v>0</v>
      </c>
      <c r="H146" s="9"/>
      <c r="I146" s="9"/>
      <c r="J146" s="101">
        <f t="shared" si="12"/>
        <v>-1</v>
      </c>
      <c r="K146" s="104">
        <f t="shared" si="13"/>
        <v>-100</v>
      </c>
      <c r="L146" s="103">
        <f t="shared" si="10"/>
        <v>0</v>
      </c>
      <c r="M146" s="100">
        <v>144</v>
      </c>
      <c r="N146" s="105">
        <f t="shared" si="14"/>
        <v>0</v>
      </c>
      <c r="O146" s="105">
        <f t="shared" si="15"/>
        <v>1</v>
      </c>
    </row>
    <row r="147" spans="1:15" x14ac:dyDescent="0.25">
      <c r="A147" s="92"/>
      <c r="B147" s="1"/>
      <c r="C147" s="102"/>
      <c r="D147" s="6"/>
      <c r="E147" s="6"/>
      <c r="F147" s="6"/>
      <c r="G147" s="95">
        <f t="shared" si="11"/>
        <v>0</v>
      </c>
      <c r="H147" s="9"/>
      <c r="I147" s="9"/>
      <c r="J147" s="101">
        <f t="shared" si="12"/>
        <v>-1</v>
      </c>
      <c r="K147" s="104">
        <f t="shared" si="13"/>
        <v>-100</v>
      </c>
      <c r="L147" s="103">
        <f t="shared" si="10"/>
        <v>0</v>
      </c>
      <c r="M147" s="100">
        <v>145</v>
      </c>
      <c r="N147" s="105">
        <f t="shared" si="14"/>
        <v>0</v>
      </c>
      <c r="O147" s="105">
        <f t="shared" si="15"/>
        <v>1</v>
      </c>
    </row>
    <row r="148" spans="1:15" x14ac:dyDescent="0.25">
      <c r="A148" s="92"/>
      <c r="B148" s="1"/>
      <c r="C148" s="102"/>
      <c r="D148" s="6"/>
      <c r="E148" s="6"/>
      <c r="F148" s="6"/>
      <c r="G148" s="95">
        <f t="shared" si="11"/>
        <v>0</v>
      </c>
      <c r="H148" s="9"/>
      <c r="I148" s="9"/>
      <c r="J148" s="101">
        <f t="shared" si="12"/>
        <v>-1</v>
      </c>
      <c r="K148" s="104">
        <f t="shared" si="13"/>
        <v>-100</v>
      </c>
      <c r="L148" s="103">
        <f t="shared" si="10"/>
        <v>0</v>
      </c>
      <c r="M148" s="100">
        <v>146</v>
      </c>
      <c r="N148" s="105">
        <f t="shared" si="14"/>
        <v>0</v>
      </c>
      <c r="O148" s="105">
        <f t="shared" si="15"/>
        <v>1</v>
      </c>
    </row>
    <row r="149" spans="1:15" x14ac:dyDescent="0.25">
      <c r="A149" s="92"/>
      <c r="B149" s="1"/>
      <c r="C149" s="102"/>
      <c r="D149" s="6"/>
      <c r="E149" s="6"/>
      <c r="F149" s="6"/>
      <c r="G149" s="95">
        <f t="shared" si="11"/>
        <v>0</v>
      </c>
      <c r="H149" s="9"/>
      <c r="I149" s="9"/>
      <c r="J149" s="101">
        <f t="shared" si="12"/>
        <v>-1</v>
      </c>
      <c r="K149" s="104">
        <f t="shared" si="13"/>
        <v>-100</v>
      </c>
      <c r="L149" s="103">
        <f t="shared" si="10"/>
        <v>0</v>
      </c>
      <c r="M149" s="100">
        <v>147</v>
      </c>
      <c r="N149" s="105">
        <f t="shared" si="14"/>
        <v>0</v>
      </c>
      <c r="O149" s="105">
        <f t="shared" si="15"/>
        <v>1</v>
      </c>
    </row>
    <row r="150" spans="1:15" x14ac:dyDescent="0.25">
      <c r="A150" s="92"/>
      <c r="B150" s="1"/>
      <c r="C150" s="102"/>
      <c r="D150" s="6"/>
      <c r="E150" s="6"/>
      <c r="F150" s="6"/>
      <c r="G150" s="95">
        <f t="shared" si="11"/>
        <v>0</v>
      </c>
      <c r="H150" s="9"/>
      <c r="I150" s="9"/>
      <c r="J150" s="101">
        <f t="shared" si="12"/>
        <v>-1</v>
      </c>
      <c r="K150" s="104">
        <f t="shared" si="13"/>
        <v>-100</v>
      </c>
      <c r="L150" s="103">
        <f t="shared" si="10"/>
        <v>0</v>
      </c>
      <c r="M150" s="100">
        <v>148</v>
      </c>
      <c r="N150" s="105">
        <f t="shared" si="14"/>
        <v>0</v>
      </c>
      <c r="O150" s="105">
        <f t="shared" si="15"/>
        <v>1</v>
      </c>
    </row>
    <row r="151" spans="1:15" x14ac:dyDescent="0.25">
      <c r="A151" s="92"/>
      <c r="B151" s="1"/>
      <c r="C151" s="102"/>
      <c r="D151" s="6"/>
      <c r="E151" s="6"/>
      <c r="F151" s="6"/>
      <c r="G151" s="95">
        <f t="shared" si="11"/>
        <v>0</v>
      </c>
      <c r="H151" s="9"/>
      <c r="I151" s="9"/>
      <c r="J151" s="101">
        <f t="shared" si="12"/>
        <v>-1</v>
      </c>
      <c r="K151" s="104">
        <f t="shared" si="13"/>
        <v>-100</v>
      </c>
      <c r="L151" s="103">
        <f t="shared" si="10"/>
        <v>0</v>
      </c>
      <c r="M151" s="100">
        <v>149</v>
      </c>
      <c r="N151" s="105">
        <f t="shared" si="14"/>
        <v>0</v>
      </c>
      <c r="O151" s="105">
        <f t="shared" si="15"/>
        <v>1</v>
      </c>
    </row>
    <row r="152" spans="1:15" x14ac:dyDescent="0.25">
      <c r="A152" s="92"/>
      <c r="B152" s="1"/>
      <c r="C152" s="102"/>
      <c r="D152" s="6"/>
      <c r="E152" s="6"/>
      <c r="F152" s="6"/>
      <c r="G152" s="95">
        <f t="shared" si="11"/>
        <v>0</v>
      </c>
      <c r="H152" s="9"/>
      <c r="I152" s="9"/>
      <c r="J152" s="101">
        <f t="shared" si="12"/>
        <v>-1</v>
      </c>
      <c r="K152" s="104">
        <f t="shared" si="13"/>
        <v>-100</v>
      </c>
      <c r="L152" s="103">
        <f t="shared" si="10"/>
        <v>0</v>
      </c>
      <c r="M152" s="100">
        <v>150</v>
      </c>
      <c r="N152" s="105">
        <f t="shared" si="14"/>
        <v>0</v>
      </c>
      <c r="O152" s="105">
        <f t="shared" si="15"/>
        <v>1</v>
      </c>
    </row>
    <row r="153" spans="1:15" x14ac:dyDescent="0.25">
      <c r="A153" s="92"/>
      <c r="B153" s="1"/>
      <c r="C153" s="102"/>
      <c r="D153" s="6"/>
      <c r="E153" s="6"/>
      <c r="F153" s="6"/>
      <c r="G153" s="95">
        <f t="shared" si="11"/>
        <v>0</v>
      </c>
      <c r="H153" s="9"/>
      <c r="I153" s="9"/>
      <c r="J153" s="101">
        <f t="shared" si="12"/>
        <v>-1</v>
      </c>
      <c r="K153" s="104">
        <f t="shared" si="13"/>
        <v>-100</v>
      </c>
      <c r="L153" s="103">
        <f t="shared" si="10"/>
        <v>0</v>
      </c>
      <c r="M153" s="100">
        <v>151</v>
      </c>
      <c r="N153" s="105">
        <f t="shared" si="14"/>
        <v>0</v>
      </c>
      <c r="O153" s="105">
        <f t="shared" si="15"/>
        <v>1</v>
      </c>
    </row>
    <row r="154" spans="1:15" x14ac:dyDescent="0.25">
      <c r="A154" s="92"/>
      <c r="B154" s="1"/>
      <c r="C154" s="102"/>
      <c r="D154" s="6"/>
      <c r="E154" s="6"/>
      <c r="F154" s="6"/>
      <c r="G154" s="95">
        <f t="shared" si="11"/>
        <v>0</v>
      </c>
      <c r="H154" s="9"/>
      <c r="I154" s="9"/>
      <c r="J154" s="101">
        <f t="shared" si="12"/>
        <v>-1</v>
      </c>
      <c r="K154" s="104">
        <f t="shared" si="13"/>
        <v>-100</v>
      </c>
      <c r="L154" s="103">
        <f t="shared" si="10"/>
        <v>0</v>
      </c>
      <c r="M154" s="100">
        <v>152</v>
      </c>
      <c r="N154" s="105">
        <f t="shared" si="14"/>
        <v>0</v>
      </c>
      <c r="O154" s="105">
        <f t="shared" si="15"/>
        <v>1</v>
      </c>
    </row>
    <row r="155" spans="1:15" x14ac:dyDescent="0.25">
      <c r="A155" s="92"/>
      <c r="B155" s="1"/>
      <c r="C155" s="102"/>
      <c r="D155" s="6"/>
      <c r="E155" s="6"/>
      <c r="F155" s="6"/>
      <c r="G155" s="95">
        <f t="shared" si="11"/>
        <v>0</v>
      </c>
      <c r="H155" s="9"/>
      <c r="I155" s="9"/>
      <c r="J155" s="101">
        <f t="shared" si="12"/>
        <v>-1</v>
      </c>
      <c r="K155" s="104">
        <f t="shared" si="13"/>
        <v>-100</v>
      </c>
      <c r="L155" s="103">
        <f t="shared" si="10"/>
        <v>0</v>
      </c>
      <c r="M155" s="100">
        <v>153</v>
      </c>
      <c r="N155" s="105">
        <f t="shared" si="14"/>
        <v>0</v>
      </c>
      <c r="O155" s="105">
        <f t="shared" si="15"/>
        <v>1</v>
      </c>
    </row>
    <row r="156" spans="1:15" x14ac:dyDescent="0.25">
      <c r="A156" s="92"/>
      <c r="B156" s="1"/>
      <c r="C156" s="102"/>
      <c r="D156" s="6"/>
      <c r="E156" s="6"/>
      <c r="F156" s="6"/>
      <c r="G156" s="95">
        <f t="shared" si="11"/>
        <v>0</v>
      </c>
      <c r="H156" s="9"/>
      <c r="I156" s="9"/>
      <c r="J156" s="101">
        <f t="shared" si="12"/>
        <v>-1</v>
      </c>
      <c r="K156" s="104">
        <f t="shared" si="13"/>
        <v>-100</v>
      </c>
      <c r="L156" s="103">
        <f t="shared" si="10"/>
        <v>0</v>
      </c>
      <c r="M156" s="100">
        <v>154</v>
      </c>
      <c r="N156" s="105">
        <f t="shared" si="14"/>
        <v>0</v>
      </c>
      <c r="O156" s="105">
        <f t="shared" si="15"/>
        <v>1</v>
      </c>
    </row>
    <row r="157" spans="1:15" x14ac:dyDescent="0.25">
      <c r="A157" s="92"/>
      <c r="B157" s="1"/>
      <c r="C157" s="102"/>
      <c r="D157" s="6"/>
      <c r="E157" s="6"/>
      <c r="F157" s="6"/>
      <c r="G157" s="95">
        <f t="shared" si="11"/>
        <v>0</v>
      </c>
      <c r="H157" s="9"/>
      <c r="I157" s="9"/>
      <c r="J157" s="101">
        <f t="shared" si="12"/>
        <v>-1</v>
      </c>
      <c r="K157" s="104">
        <f t="shared" si="13"/>
        <v>-100</v>
      </c>
      <c r="L157" s="103">
        <f t="shared" si="10"/>
        <v>0</v>
      </c>
      <c r="M157" s="100">
        <v>155</v>
      </c>
      <c r="N157" s="105">
        <f t="shared" si="14"/>
        <v>0</v>
      </c>
      <c r="O157" s="105">
        <f t="shared" si="15"/>
        <v>1</v>
      </c>
    </row>
    <row r="158" spans="1:15" x14ac:dyDescent="0.25">
      <c r="A158" s="92"/>
      <c r="B158" s="1"/>
      <c r="C158" s="102"/>
      <c r="D158" s="6"/>
      <c r="E158" s="6"/>
      <c r="F158" s="6"/>
      <c r="G158" s="95">
        <f t="shared" si="11"/>
        <v>0</v>
      </c>
      <c r="H158" s="9"/>
      <c r="I158" s="9"/>
      <c r="J158" s="101">
        <f t="shared" si="12"/>
        <v>-1</v>
      </c>
      <c r="K158" s="104">
        <f t="shared" si="13"/>
        <v>-100</v>
      </c>
      <c r="L158" s="103">
        <f t="shared" si="10"/>
        <v>0</v>
      </c>
      <c r="M158" s="100">
        <v>156</v>
      </c>
      <c r="N158" s="105">
        <f t="shared" si="14"/>
        <v>0</v>
      </c>
      <c r="O158" s="105">
        <f t="shared" si="15"/>
        <v>1</v>
      </c>
    </row>
    <row r="159" spans="1:15" x14ac:dyDescent="0.25">
      <c r="A159" s="92"/>
      <c r="B159" s="1"/>
      <c r="C159" s="102"/>
      <c r="D159" s="6"/>
      <c r="E159" s="6"/>
      <c r="F159" s="6"/>
      <c r="G159" s="95">
        <f t="shared" si="11"/>
        <v>0</v>
      </c>
      <c r="H159" s="9"/>
      <c r="I159" s="9"/>
      <c r="J159" s="101">
        <f t="shared" si="12"/>
        <v>-1</v>
      </c>
      <c r="K159" s="104">
        <f t="shared" si="13"/>
        <v>-100</v>
      </c>
      <c r="L159" s="103">
        <f t="shared" si="10"/>
        <v>0</v>
      </c>
      <c r="M159" s="100">
        <v>157</v>
      </c>
      <c r="N159" s="105">
        <f t="shared" si="14"/>
        <v>0</v>
      </c>
      <c r="O159" s="105">
        <f t="shared" si="15"/>
        <v>1</v>
      </c>
    </row>
    <row r="160" spans="1:15" x14ac:dyDescent="0.25">
      <c r="A160" s="92"/>
      <c r="B160" s="1"/>
      <c r="C160" s="102"/>
      <c r="D160" s="6"/>
      <c r="E160" s="6"/>
      <c r="F160" s="6"/>
      <c r="G160" s="95">
        <f t="shared" si="11"/>
        <v>0</v>
      </c>
      <c r="H160" s="9"/>
      <c r="I160" s="9"/>
      <c r="J160" s="101">
        <f t="shared" si="12"/>
        <v>-1</v>
      </c>
      <c r="K160" s="104">
        <f t="shared" si="13"/>
        <v>-100</v>
      </c>
      <c r="L160" s="103">
        <f t="shared" si="10"/>
        <v>0</v>
      </c>
      <c r="M160" s="100">
        <v>158</v>
      </c>
      <c r="N160" s="105">
        <f t="shared" si="14"/>
        <v>0</v>
      </c>
      <c r="O160" s="105">
        <f t="shared" si="15"/>
        <v>1</v>
      </c>
    </row>
    <row r="161" spans="1:15" x14ac:dyDescent="0.25">
      <c r="A161" s="92"/>
      <c r="B161" s="1"/>
      <c r="C161" s="102"/>
      <c r="D161" s="6"/>
      <c r="E161" s="6"/>
      <c r="F161" s="6"/>
      <c r="G161" s="95">
        <f t="shared" si="11"/>
        <v>0</v>
      </c>
      <c r="H161" s="9"/>
      <c r="I161" s="9"/>
      <c r="J161" s="101">
        <f t="shared" si="12"/>
        <v>-1</v>
      </c>
      <c r="K161" s="104">
        <f t="shared" si="13"/>
        <v>-100</v>
      </c>
      <c r="L161" s="103">
        <f t="shared" si="10"/>
        <v>0</v>
      </c>
      <c r="M161" s="100">
        <v>159</v>
      </c>
      <c r="N161" s="105">
        <f t="shared" si="14"/>
        <v>0</v>
      </c>
      <c r="O161" s="105">
        <f t="shared" si="15"/>
        <v>1</v>
      </c>
    </row>
    <row r="162" spans="1:15" x14ac:dyDescent="0.25">
      <c r="A162" s="92"/>
      <c r="B162" s="1"/>
      <c r="C162" s="102"/>
      <c r="D162" s="6"/>
      <c r="E162" s="6"/>
      <c r="F162" s="6"/>
      <c r="G162" s="95">
        <f t="shared" si="11"/>
        <v>0</v>
      </c>
      <c r="H162" s="9"/>
      <c r="I162" s="9"/>
      <c r="J162" s="101">
        <f t="shared" si="12"/>
        <v>-1</v>
      </c>
      <c r="K162" s="104">
        <f t="shared" si="13"/>
        <v>-100</v>
      </c>
      <c r="L162" s="103">
        <f t="shared" si="10"/>
        <v>0</v>
      </c>
      <c r="M162" s="100">
        <v>160</v>
      </c>
      <c r="N162" s="105">
        <f t="shared" si="14"/>
        <v>0</v>
      </c>
      <c r="O162" s="105">
        <f t="shared" si="15"/>
        <v>1</v>
      </c>
    </row>
    <row r="163" spans="1:15" x14ac:dyDescent="0.25">
      <c r="A163" s="92"/>
      <c r="B163" s="1"/>
      <c r="C163" s="102"/>
      <c r="D163" s="6"/>
      <c r="E163" s="6"/>
      <c r="F163" s="6"/>
      <c r="G163" s="95">
        <f t="shared" si="11"/>
        <v>0</v>
      </c>
      <c r="H163" s="9"/>
      <c r="I163" s="9"/>
      <c r="J163" s="101">
        <f t="shared" si="12"/>
        <v>-1</v>
      </c>
      <c r="K163" s="104">
        <f t="shared" si="13"/>
        <v>-100</v>
      </c>
      <c r="L163" s="103">
        <f t="shared" si="10"/>
        <v>0</v>
      </c>
      <c r="M163" s="100">
        <v>161</v>
      </c>
      <c r="N163" s="105">
        <f t="shared" si="14"/>
        <v>0</v>
      </c>
      <c r="O163" s="105">
        <f t="shared" si="15"/>
        <v>1</v>
      </c>
    </row>
    <row r="164" spans="1:15" x14ac:dyDescent="0.25">
      <c r="A164" s="92"/>
      <c r="B164" s="1"/>
      <c r="C164" s="102"/>
      <c r="D164" s="6"/>
      <c r="E164" s="6"/>
      <c r="F164" s="6"/>
      <c r="G164" s="95">
        <f t="shared" si="11"/>
        <v>0</v>
      </c>
      <c r="H164" s="9"/>
      <c r="I164" s="9"/>
      <c r="J164" s="101">
        <f t="shared" si="12"/>
        <v>-1</v>
      </c>
      <c r="K164" s="104">
        <f t="shared" si="13"/>
        <v>-100</v>
      </c>
      <c r="L164" s="103">
        <f t="shared" si="10"/>
        <v>0</v>
      </c>
      <c r="M164" s="100">
        <v>162</v>
      </c>
      <c r="N164" s="105">
        <f t="shared" si="14"/>
        <v>0</v>
      </c>
      <c r="O164" s="105">
        <f t="shared" si="15"/>
        <v>1</v>
      </c>
    </row>
    <row r="165" spans="1:15" x14ac:dyDescent="0.25">
      <c r="A165" s="92"/>
      <c r="B165" s="1"/>
      <c r="C165" s="102"/>
      <c r="D165" s="6"/>
      <c r="E165" s="6"/>
      <c r="F165" s="6"/>
      <c r="G165" s="95">
        <f t="shared" si="11"/>
        <v>0</v>
      </c>
      <c r="H165" s="9"/>
      <c r="I165" s="9"/>
      <c r="J165" s="101">
        <f t="shared" si="12"/>
        <v>-1</v>
      </c>
      <c r="K165" s="104">
        <f t="shared" si="13"/>
        <v>-100</v>
      </c>
      <c r="L165" s="103">
        <f t="shared" si="10"/>
        <v>0</v>
      </c>
      <c r="M165" s="100">
        <v>163</v>
      </c>
      <c r="N165" s="105">
        <f t="shared" si="14"/>
        <v>0</v>
      </c>
      <c r="O165" s="105">
        <f t="shared" si="15"/>
        <v>1</v>
      </c>
    </row>
    <row r="166" spans="1:15" x14ac:dyDescent="0.25">
      <c r="A166" s="92"/>
      <c r="B166" s="1"/>
      <c r="C166" s="102"/>
      <c r="D166" s="6"/>
      <c r="E166" s="6"/>
      <c r="F166" s="6"/>
      <c r="G166" s="95">
        <f t="shared" si="11"/>
        <v>0</v>
      </c>
      <c r="H166" s="9"/>
      <c r="I166" s="9"/>
      <c r="J166" s="101">
        <f t="shared" si="12"/>
        <v>-1</v>
      </c>
      <c r="K166" s="104">
        <f t="shared" si="13"/>
        <v>-100</v>
      </c>
      <c r="L166" s="103">
        <f t="shared" si="10"/>
        <v>0</v>
      </c>
      <c r="M166" s="100">
        <v>164</v>
      </c>
      <c r="N166" s="105">
        <f t="shared" si="14"/>
        <v>0</v>
      </c>
      <c r="O166" s="105">
        <f t="shared" si="15"/>
        <v>1</v>
      </c>
    </row>
    <row r="167" spans="1:15" x14ac:dyDescent="0.25">
      <c r="A167" s="92"/>
      <c r="B167" s="1"/>
      <c r="C167" s="102"/>
      <c r="D167" s="6"/>
      <c r="E167" s="6"/>
      <c r="F167" s="6"/>
      <c r="G167" s="95">
        <f t="shared" si="11"/>
        <v>0</v>
      </c>
      <c r="H167" s="9"/>
      <c r="I167" s="9"/>
      <c r="J167" s="101">
        <f t="shared" si="12"/>
        <v>-1</v>
      </c>
      <c r="K167" s="104">
        <f t="shared" si="13"/>
        <v>-100</v>
      </c>
      <c r="L167" s="103">
        <f t="shared" ref="L167:L230" si="16">SUM(C68:C167)/100</f>
        <v>0</v>
      </c>
      <c r="M167" s="100">
        <v>165</v>
      </c>
      <c r="N167" s="105">
        <f t="shared" si="14"/>
        <v>0</v>
      </c>
      <c r="O167" s="105">
        <f t="shared" si="15"/>
        <v>1</v>
      </c>
    </row>
    <row r="168" spans="1:15" x14ac:dyDescent="0.25">
      <c r="A168" s="92"/>
      <c r="B168" s="1"/>
      <c r="C168" s="102"/>
      <c r="D168" s="6"/>
      <c r="E168" s="6"/>
      <c r="F168" s="6"/>
      <c r="G168" s="95">
        <f t="shared" si="11"/>
        <v>0</v>
      </c>
      <c r="H168" s="9"/>
      <c r="I168" s="9"/>
      <c r="J168" s="101">
        <f t="shared" si="12"/>
        <v>-1</v>
      </c>
      <c r="K168" s="104">
        <f t="shared" si="13"/>
        <v>-100</v>
      </c>
      <c r="L168" s="103">
        <f t="shared" si="16"/>
        <v>0</v>
      </c>
      <c r="M168" s="100">
        <v>166</v>
      </c>
      <c r="N168" s="105">
        <f t="shared" si="14"/>
        <v>0</v>
      </c>
      <c r="O168" s="105">
        <f t="shared" si="15"/>
        <v>1</v>
      </c>
    </row>
    <row r="169" spans="1:15" x14ac:dyDescent="0.25">
      <c r="A169" s="92"/>
      <c r="B169" s="1"/>
      <c r="C169" s="102"/>
      <c r="D169" s="6"/>
      <c r="E169" s="6"/>
      <c r="F169" s="6"/>
      <c r="G169" s="95">
        <f t="shared" si="11"/>
        <v>0</v>
      </c>
      <c r="H169" s="9"/>
      <c r="I169" s="9"/>
      <c r="J169" s="101">
        <f t="shared" si="12"/>
        <v>-1</v>
      </c>
      <c r="K169" s="104">
        <f t="shared" si="13"/>
        <v>-100</v>
      </c>
      <c r="L169" s="103">
        <f t="shared" si="16"/>
        <v>0</v>
      </c>
      <c r="M169" s="100">
        <v>167</v>
      </c>
      <c r="N169" s="105">
        <f t="shared" si="14"/>
        <v>0</v>
      </c>
      <c r="O169" s="105">
        <f t="shared" si="15"/>
        <v>1</v>
      </c>
    </row>
    <row r="170" spans="1:15" x14ac:dyDescent="0.25">
      <c r="A170" s="92"/>
      <c r="B170" s="1"/>
      <c r="C170" s="102"/>
      <c r="D170" s="6"/>
      <c r="E170" s="6"/>
      <c r="F170" s="6"/>
      <c r="G170" s="95">
        <f t="shared" si="11"/>
        <v>0</v>
      </c>
      <c r="H170" s="9"/>
      <c r="I170" s="9"/>
      <c r="J170" s="101">
        <f t="shared" si="12"/>
        <v>-1</v>
      </c>
      <c r="K170" s="104">
        <f t="shared" si="13"/>
        <v>-100</v>
      </c>
      <c r="L170" s="103">
        <f t="shared" si="16"/>
        <v>0</v>
      </c>
      <c r="M170" s="100">
        <v>168</v>
      </c>
      <c r="N170" s="105">
        <f t="shared" si="14"/>
        <v>0</v>
      </c>
      <c r="O170" s="105">
        <f t="shared" si="15"/>
        <v>1</v>
      </c>
    </row>
    <row r="171" spans="1:15" x14ac:dyDescent="0.25">
      <c r="A171" s="92"/>
      <c r="B171" s="1"/>
      <c r="C171" s="102"/>
      <c r="D171" s="6"/>
      <c r="E171" s="6"/>
      <c r="F171" s="6"/>
      <c r="G171" s="95">
        <f t="shared" si="11"/>
        <v>0</v>
      </c>
      <c r="H171" s="9"/>
      <c r="I171" s="9"/>
      <c r="J171" s="101">
        <f t="shared" si="12"/>
        <v>-1</v>
      </c>
      <c r="K171" s="104">
        <f t="shared" si="13"/>
        <v>-100</v>
      </c>
      <c r="L171" s="103">
        <f t="shared" si="16"/>
        <v>0</v>
      </c>
      <c r="M171" s="100">
        <v>169</v>
      </c>
      <c r="N171" s="105">
        <f t="shared" si="14"/>
        <v>0</v>
      </c>
      <c r="O171" s="105">
        <f t="shared" si="15"/>
        <v>1</v>
      </c>
    </row>
    <row r="172" spans="1:15" x14ac:dyDescent="0.25">
      <c r="A172" s="92"/>
      <c r="B172" s="1"/>
      <c r="C172" s="102"/>
      <c r="D172" s="6"/>
      <c r="E172" s="6"/>
      <c r="F172" s="6"/>
      <c r="G172" s="95">
        <f t="shared" si="11"/>
        <v>0</v>
      </c>
      <c r="H172" s="9"/>
      <c r="I172" s="9"/>
      <c r="J172" s="101">
        <f t="shared" si="12"/>
        <v>-1</v>
      </c>
      <c r="K172" s="104">
        <f t="shared" si="13"/>
        <v>-100</v>
      </c>
      <c r="L172" s="103">
        <f t="shared" si="16"/>
        <v>0</v>
      </c>
      <c r="M172" s="100">
        <v>170</v>
      </c>
      <c r="N172" s="105">
        <f t="shared" si="14"/>
        <v>0</v>
      </c>
      <c r="O172" s="105">
        <f t="shared" si="15"/>
        <v>1</v>
      </c>
    </row>
    <row r="173" spans="1:15" x14ac:dyDescent="0.25">
      <c r="A173" s="92"/>
      <c r="B173" s="1"/>
      <c r="C173" s="102"/>
      <c r="D173" s="6"/>
      <c r="E173" s="6"/>
      <c r="F173" s="6"/>
      <c r="G173" s="95">
        <f t="shared" si="11"/>
        <v>0</v>
      </c>
      <c r="H173" s="9"/>
      <c r="I173" s="9"/>
      <c r="J173" s="101">
        <f t="shared" si="12"/>
        <v>-1</v>
      </c>
      <c r="K173" s="104">
        <f t="shared" si="13"/>
        <v>-100</v>
      </c>
      <c r="L173" s="103">
        <f t="shared" si="16"/>
        <v>0</v>
      </c>
      <c r="M173" s="100">
        <v>171</v>
      </c>
      <c r="N173" s="105">
        <f t="shared" si="14"/>
        <v>0</v>
      </c>
      <c r="O173" s="105">
        <f t="shared" si="15"/>
        <v>1</v>
      </c>
    </row>
    <row r="174" spans="1:15" x14ac:dyDescent="0.25">
      <c r="A174" s="92"/>
      <c r="B174" s="1"/>
      <c r="C174" s="102"/>
      <c r="D174" s="6"/>
      <c r="E174" s="6"/>
      <c r="F174" s="6"/>
      <c r="G174" s="95">
        <f t="shared" si="11"/>
        <v>0</v>
      </c>
      <c r="H174" s="9"/>
      <c r="I174" s="9"/>
      <c r="J174" s="101">
        <f t="shared" si="12"/>
        <v>-1</v>
      </c>
      <c r="K174" s="104">
        <f t="shared" si="13"/>
        <v>-100</v>
      </c>
      <c r="L174" s="103">
        <f t="shared" si="16"/>
        <v>0</v>
      </c>
      <c r="M174" s="100">
        <v>172</v>
      </c>
      <c r="N174" s="105">
        <f t="shared" si="14"/>
        <v>0</v>
      </c>
      <c r="O174" s="105">
        <f t="shared" si="15"/>
        <v>1</v>
      </c>
    </row>
    <row r="175" spans="1:15" x14ac:dyDescent="0.25">
      <c r="A175" s="92"/>
      <c r="B175" s="1"/>
      <c r="C175" s="102"/>
      <c r="D175" s="6"/>
      <c r="E175" s="6"/>
      <c r="F175" s="6"/>
      <c r="G175" s="95">
        <f t="shared" si="11"/>
        <v>0</v>
      </c>
      <c r="H175" s="9"/>
      <c r="I175" s="9"/>
      <c r="J175" s="101">
        <f t="shared" si="12"/>
        <v>-1</v>
      </c>
      <c r="K175" s="104">
        <f t="shared" si="13"/>
        <v>-100</v>
      </c>
      <c r="L175" s="103">
        <f t="shared" si="16"/>
        <v>0</v>
      </c>
      <c r="M175" s="100">
        <v>173</v>
      </c>
      <c r="N175" s="105">
        <f t="shared" si="14"/>
        <v>0</v>
      </c>
      <c r="O175" s="105">
        <f t="shared" si="15"/>
        <v>1</v>
      </c>
    </row>
    <row r="176" spans="1:15" x14ac:dyDescent="0.25">
      <c r="A176" s="92"/>
      <c r="B176" s="1"/>
      <c r="C176" s="102"/>
      <c r="D176" s="6"/>
      <c r="E176" s="6"/>
      <c r="F176" s="6"/>
      <c r="G176" s="95">
        <f t="shared" si="11"/>
        <v>0</v>
      </c>
      <c r="H176" s="9"/>
      <c r="I176" s="9"/>
      <c r="J176" s="101">
        <f t="shared" si="12"/>
        <v>-1</v>
      </c>
      <c r="K176" s="104">
        <f t="shared" si="13"/>
        <v>-100</v>
      </c>
      <c r="L176" s="103">
        <f t="shared" si="16"/>
        <v>0</v>
      </c>
      <c r="M176" s="100">
        <v>174</v>
      </c>
      <c r="N176" s="105">
        <f t="shared" si="14"/>
        <v>0</v>
      </c>
      <c r="O176" s="105">
        <f t="shared" si="15"/>
        <v>1</v>
      </c>
    </row>
    <row r="177" spans="1:15" x14ac:dyDescent="0.25">
      <c r="A177" s="92"/>
      <c r="B177" s="1"/>
      <c r="C177" s="102"/>
      <c r="D177" s="6"/>
      <c r="E177" s="6"/>
      <c r="F177" s="6"/>
      <c r="G177" s="95">
        <f t="shared" si="11"/>
        <v>0</v>
      </c>
      <c r="H177" s="9"/>
      <c r="I177" s="9"/>
      <c r="J177" s="101">
        <f t="shared" si="12"/>
        <v>-1</v>
      </c>
      <c r="K177" s="104">
        <f t="shared" si="13"/>
        <v>-100</v>
      </c>
      <c r="L177" s="103">
        <f t="shared" si="16"/>
        <v>0</v>
      </c>
      <c r="M177" s="100">
        <v>175</v>
      </c>
      <c r="N177" s="105">
        <f t="shared" si="14"/>
        <v>0</v>
      </c>
      <c r="O177" s="105">
        <f t="shared" si="15"/>
        <v>1</v>
      </c>
    </row>
    <row r="178" spans="1:15" x14ac:dyDescent="0.25">
      <c r="A178" s="92"/>
      <c r="B178" s="1"/>
      <c r="C178" s="102"/>
      <c r="D178" s="6"/>
      <c r="E178" s="6"/>
      <c r="F178" s="6"/>
      <c r="G178" s="95">
        <f t="shared" si="11"/>
        <v>0</v>
      </c>
      <c r="H178" s="9"/>
      <c r="I178" s="9"/>
      <c r="J178" s="101">
        <f t="shared" si="12"/>
        <v>-1</v>
      </c>
      <c r="K178" s="104">
        <f t="shared" si="13"/>
        <v>-100</v>
      </c>
      <c r="L178" s="103">
        <f t="shared" si="16"/>
        <v>0</v>
      </c>
      <c r="M178" s="100">
        <v>176</v>
      </c>
      <c r="N178" s="105">
        <f t="shared" si="14"/>
        <v>0</v>
      </c>
      <c r="O178" s="105">
        <f t="shared" si="15"/>
        <v>1</v>
      </c>
    </row>
    <row r="179" spans="1:15" x14ac:dyDescent="0.25">
      <c r="A179" s="92"/>
      <c r="B179" s="1"/>
      <c r="C179" s="102"/>
      <c r="D179" s="6"/>
      <c r="E179" s="6"/>
      <c r="F179" s="6"/>
      <c r="G179" s="95">
        <f t="shared" si="11"/>
        <v>0</v>
      </c>
      <c r="H179" s="9"/>
      <c r="I179" s="9"/>
      <c r="J179" s="101">
        <f t="shared" si="12"/>
        <v>-1</v>
      </c>
      <c r="K179" s="104">
        <f t="shared" si="13"/>
        <v>-100</v>
      </c>
      <c r="L179" s="103">
        <f t="shared" si="16"/>
        <v>0</v>
      </c>
      <c r="M179" s="100">
        <v>177</v>
      </c>
      <c r="N179" s="105">
        <f t="shared" si="14"/>
        <v>0</v>
      </c>
      <c r="O179" s="105">
        <f t="shared" si="15"/>
        <v>1</v>
      </c>
    </row>
    <row r="180" spans="1:15" x14ac:dyDescent="0.25">
      <c r="A180" s="92"/>
      <c r="B180" s="1"/>
      <c r="C180" s="102"/>
      <c r="D180" s="6"/>
      <c r="E180" s="6"/>
      <c r="F180" s="6"/>
      <c r="G180" s="95">
        <f t="shared" si="11"/>
        <v>0</v>
      </c>
      <c r="H180" s="9"/>
      <c r="I180" s="9"/>
      <c r="J180" s="101">
        <f t="shared" si="12"/>
        <v>-1</v>
      </c>
      <c r="K180" s="104">
        <f t="shared" si="13"/>
        <v>-100</v>
      </c>
      <c r="L180" s="103">
        <f t="shared" si="16"/>
        <v>0</v>
      </c>
      <c r="M180" s="100">
        <v>178</v>
      </c>
      <c r="N180" s="105">
        <f t="shared" si="14"/>
        <v>0</v>
      </c>
      <c r="O180" s="105">
        <f t="shared" si="15"/>
        <v>1</v>
      </c>
    </row>
    <row r="181" spans="1:15" x14ac:dyDescent="0.25">
      <c r="A181" s="92"/>
      <c r="B181" s="1"/>
      <c r="C181" s="102"/>
      <c r="D181" s="6"/>
      <c r="E181" s="6"/>
      <c r="F181" s="6"/>
      <c r="G181" s="95">
        <f t="shared" si="11"/>
        <v>0</v>
      </c>
      <c r="H181" s="9"/>
      <c r="I181" s="9"/>
      <c r="J181" s="101">
        <f t="shared" si="12"/>
        <v>-1</v>
      </c>
      <c r="K181" s="104">
        <f t="shared" si="13"/>
        <v>-100</v>
      </c>
      <c r="L181" s="103">
        <f t="shared" si="16"/>
        <v>0</v>
      </c>
      <c r="M181" s="100">
        <v>179</v>
      </c>
      <c r="N181" s="105">
        <f t="shared" si="14"/>
        <v>0</v>
      </c>
      <c r="O181" s="105">
        <f t="shared" si="15"/>
        <v>1</v>
      </c>
    </row>
    <row r="182" spans="1:15" x14ac:dyDescent="0.25">
      <c r="A182" s="92"/>
      <c r="B182" s="1"/>
      <c r="C182" s="102"/>
      <c r="D182" s="6"/>
      <c r="E182" s="6"/>
      <c r="F182" s="6"/>
      <c r="G182" s="95">
        <f t="shared" si="11"/>
        <v>0</v>
      </c>
      <c r="H182" s="9"/>
      <c r="I182" s="9"/>
      <c r="J182" s="101">
        <f t="shared" si="12"/>
        <v>-1</v>
      </c>
      <c r="K182" s="104">
        <f t="shared" si="13"/>
        <v>-100</v>
      </c>
      <c r="L182" s="103">
        <f t="shared" si="16"/>
        <v>0</v>
      </c>
      <c r="M182" s="100">
        <v>180</v>
      </c>
      <c r="N182" s="105">
        <f t="shared" si="14"/>
        <v>0</v>
      </c>
      <c r="O182" s="105">
        <f t="shared" si="15"/>
        <v>1</v>
      </c>
    </row>
    <row r="183" spans="1:15" x14ac:dyDescent="0.25">
      <c r="A183" s="92"/>
      <c r="B183" s="1"/>
      <c r="C183" s="102"/>
      <c r="D183" s="6"/>
      <c r="E183" s="6"/>
      <c r="F183" s="6"/>
      <c r="G183" s="95">
        <f t="shared" si="11"/>
        <v>0</v>
      </c>
      <c r="H183" s="9"/>
      <c r="I183" s="9"/>
      <c r="J183" s="101">
        <f t="shared" si="12"/>
        <v>-1</v>
      </c>
      <c r="K183" s="104">
        <f t="shared" si="13"/>
        <v>-100</v>
      </c>
      <c r="L183" s="103">
        <f t="shared" si="16"/>
        <v>0</v>
      </c>
      <c r="M183" s="100">
        <v>181</v>
      </c>
      <c r="N183" s="105">
        <f t="shared" si="14"/>
        <v>0</v>
      </c>
      <c r="O183" s="105">
        <f t="shared" si="15"/>
        <v>1</v>
      </c>
    </row>
    <row r="184" spans="1:15" x14ac:dyDescent="0.25">
      <c r="A184" s="92"/>
      <c r="B184" s="1"/>
      <c r="C184" s="102"/>
      <c r="D184" s="6"/>
      <c r="E184" s="6"/>
      <c r="F184" s="6"/>
      <c r="G184" s="95">
        <f t="shared" si="11"/>
        <v>0</v>
      </c>
      <c r="H184" s="9"/>
      <c r="I184" s="9"/>
      <c r="J184" s="101">
        <f t="shared" si="12"/>
        <v>-1</v>
      </c>
      <c r="K184" s="104">
        <f t="shared" si="13"/>
        <v>-100</v>
      </c>
      <c r="L184" s="103">
        <f t="shared" si="16"/>
        <v>0</v>
      </c>
      <c r="M184" s="100">
        <v>182</v>
      </c>
      <c r="N184" s="105">
        <f t="shared" si="14"/>
        <v>0</v>
      </c>
      <c r="O184" s="105">
        <f t="shared" si="15"/>
        <v>1</v>
      </c>
    </row>
    <row r="185" spans="1:15" x14ac:dyDescent="0.25">
      <c r="A185" s="92"/>
      <c r="B185" s="1"/>
      <c r="C185" s="102"/>
      <c r="D185" s="6"/>
      <c r="E185" s="6"/>
      <c r="F185" s="6"/>
      <c r="G185" s="95">
        <f t="shared" si="11"/>
        <v>0</v>
      </c>
      <c r="H185" s="9"/>
      <c r="I185" s="9"/>
      <c r="J185" s="101">
        <f t="shared" si="12"/>
        <v>-1</v>
      </c>
      <c r="K185" s="104">
        <f t="shared" si="13"/>
        <v>-100</v>
      </c>
      <c r="L185" s="103">
        <f t="shared" si="16"/>
        <v>0</v>
      </c>
      <c r="M185" s="100">
        <v>183</v>
      </c>
      <c r="N185" s="105">
        <f t="shared" si="14"/>
        <v>0</v>
      </c>
      <c r="O185" s="105">
        <f t="shared" si="15"/>
        <v>1</v>
      </c>
    </row>
    <row r="186" spans="1:15" x14ac:dyDescent="0.25">
      <c r="A186" s="92"/>
      <c r="B186" s="1"/>
      <c r="C186" s="102"/>
      <c r="D186" s="6"/>
      <c r="E186" s="6"/>
      <c r="F186" s="6"/>
      <c r="G186" s="95">
        <f t="shared" si="11"/>
        <v>0</v>
      </c>
      <c r="H186" s="9"/>
      <c r="I186" s="9"/>
      <c r="J186" s="101">
        <f t="shared" si="12"/>
        <v>-1</v>
      </c>
      <c r="K186" s="104">
        <f t="shared" si="13"/>
        <v>-100</v>
      </c>
      <c r="L186" s="103">
        <f t="shared" si="16"/>
        <v>0</v>
      </c>
      <c r="M186" s="100">
        <v>184</v>
      </c>
      <c r="N186" s="105">
        <f t="shared" si="14"/>
        <v>0</v>
      </c>
      <c r="O186" s="105">
        <f t="shared" si="15"/>
        <v>1</v>
      </c>
    </row>
    <row r="187" spans="1:15" x14ac:dyDescent="0.25">
      <c r="A187" s="92"/>
      <c r="B187" s="1"/>
      <c r="C187" s="102"/>
      <c r="D187" s="6"/>
      <c r="E187" s="6"/>
      <c r="F187" s="6"/>
      <c r="G187" s="95">
        <f t="shared" si="11"/>
        <v>0</v>
      </c>
      <c r="H187" s="9"/>
      <c r="I187" s="9"/>
      <c r="J187" s="101">
        <f t="shared" si="12"/>
        <v>-1</v>
      </c>
      <c r="K187" s="104">
        <f t="shared" si="13"/>
        <v>-100</v>
      </c>
      <c r="L187" s="103">
        <f t="shared" si="16"/>
        <v>0</v>
      </c>
      <c r="M187" s="100">
        <v>185</v>
      </c>
      <c r="N187" s="105">
        <f t="shared" si="14"/>
        <v>0</v>
      </c>
      <c r="O187" s="105">
        <f t="shared" si="15"/>
        <v>1</v>
      </c>
    </row>
    <row r="188" spans="1:15" x14ac:dyDescent="0.25">
      <c r="A188" s="92"/>
      <c r="B188" s="1"/>
      <c r="C188" s="102"/>
      <c r="D188" s="6"/>
      <c r="E188" s="6"/>
      <c r="F188" s="6"/>
      <c r="G188" s="95">
        <f t="shared" si="11"/>
        <v>0</v>
      </c>
      <c r="H188" s="9"/>
      <c r="I188" s="9"/>
      <c r="J188" s="101">
        <f t="shared" si="12"/>
        <v>-1</v>
      </c>
      <c r="K188" s="104">
        <f t="shared" si="13"/>
        <v>-100</v>
      </c>
      <c r="L188" s="103">
        <f t="shared" si="16"/>
        <v>0</v>
      </c>
      <c r="M188" s="100">
        <v>186</v>
      </c>
      <c r="N188" s="105">
        <f t="shared" si="14"/>
        <v>0</v>
      </c>
      <c r="O188" s="105">
        <f t="shared" si="15"/>
        <v>1</v>
      </c>
    </row>
    <row r="189" spans="1:15" x14ac:dyDescent="0.25">
      <c r="A189" s="92"/>
      <c r="B189" s="1"/>
      <c r="C189" s="102"/>
      <c r="D189" s="6"/>
      <c r="E189" s="6"/>
      <c r="F189" s="6"/>
      <c r="G189" s="95">
        <f t="shared" si="11"/>
        <v>0</v>
      </c>
      <c r="H189" s="9"/>
      <c r="I189" s="9"/>
      <c r="J189" s="101">
        <f t="shared" si="12"/>
        <v>-1</v>
      </c>
      <c r="K189" s="104">
        <f t="shared" si="13"/>
        <v>-100</v>
      </c>
      <c r="L189" s="103">
        <f t="shared" si="16"/>
        <v>0</v>
      </c>
      <c r="M189" s="100">
        <v>187</v>
      </c>
      <c r="N189" s="105">
        <f t="shared" si="14"/>
        <v>0</v>
      </c>
      <c r="O189" s="105">
        <f t="shared" si="15"/>
        <v>1</v>
      </c>
    </row>
    <row r="190" spans="1:15" x14ac:dyDescent="0.25">
      <c r="A190" s="92"/>
      <c r="B190" s="1"/>
      <c r="C190" s="102"/>
      <c r="D190" s="6"/>
      <c r="E190" s="6"/>
      <c r="F190" s="6"/>
      <c r="G190" s="95">
        <f t="shared" si="11"/>
        <v>0</v>
      </c>
      <c r="H190" s="9"/>
      <c r="I190" s="9"/>
      <c r="J190" s="101">
        <f t="shared" si="12"/>
        <v>-1</v>
      </c>
      <c r="K190" s="104">
        <f t="shared" si="13"/>
        <v>-100</v>
      </c>
      <c r="L190" s="103">
        <f t="shared" si="16"/>
        <v>0</v>
      </c>
      <c r="M190" s="100">
        <v>188</v>
      </c>
      <c r="N190" s="105">
        <f t="shared" si="14"/>
        <v>0</v>
      </c>
      <c r="O190" s="105">
        <f t="shared" si="15"/>
        <v>1</v>
      </c>
    </row>
    <row r="191" spans="1:15" x14ac:dyDescent="0.25">
      <c r="A191" s="92"/>
      <c r="B191" s="1"/>
      <c r="C191" s="102"/>
      <c r="D191" s="6"/>
      <c r="E191" s="6"/>
      <c r="F191" s="6"/>
      <c r="G191" s="95">
        <f t="shared" si="11"/>
        <v>0</v>
      </c>
      <c r="H191" s="9"/>
      <c r="I191" s="9"/>
      <c r="J191" s="101">
        <f t="shared" si="12"/>
        <v>-1</v>
      </c>
      <c r="K191" s="104">
        <f t="shared" si="13"/>
        <v>-100</v>
      </c>
      <c r="L191" s="103">
        <f t="shared" si="16"/>
        <v>0</v>
      </c>
      <c r="M191" s="100">
        <v>189</v>
      </c>
      <c r="N191" s="105">
        <f t="shared" si="14"/>
        <v>0</v>
      </c>
      <c r="O191" s="105">
        <f t="shared" si="15"/>
        <v>1</v>
      </c>
    </row>
    <row r="192" spans="1:15" x14ac:dyDescent="0.25">
      <c r="A192" s="92"/>
      <c r="B192" s="1"/>
      <c r="C192" s="102"/>
      <c r="D192" s="6"/>
      <c r="E192" s="6"/>
      <c r="F192" s="6"/>
      <c r="G192" s="95">
        <f t="shared" si="11"/>
        <v>0</v>
      </c>
      <c r="H192" s="9"/>
      <c r="I192" s="9"/>
      <c r="J192" s="101">
        <f t="shared" si="12"/>
        <v>-1</v>
      </c>
      <c r="K192" s="104">
        <f t="shared" si="13"/>
        <v>-100</v>
      </c>
      <c r="L192" s="103">
        <f t="shared" si="16"/>
        <v>0</v>
      </c>
      <c r="M192" s="100">
        <v>190</v>
      </c>
      <c r="N192" s="105">
        <f t="shared" si="14"/>
        <v>0</v>
      </c>
      <c r="O192" s="105">
        <f t="shared" si="15"/>
        <v>1</v>
      </c>
    </row>
    <row r="193" spans="1:15" x14ac:dyDescent="0.25">
      <c r="A193" s="92"/>
      <c r="B193" s="1"/>
      <c r="C193" s="102"/>
      <c r="D193" s="6"/>
      <c r="E193" s="6"/>
      <c r="F193" s="6"/>
      <c r="G193" s="95">
        <f t="shared" si="11"/>
        <v>0</v>
      </c>
      <c r="H193" s="9"/>
      <c r="I193" s="9"/>
      <c r="J193" s="101">
        <f t="shared" si="12"/>
        <v>-1</v>
      </c>
      <c r="K193" s="104">
        <f t="shared" si="13"/>
        <v>-100</v>
      </c>
      <c r="L193" s="103">
        <f t="shared" si="16"/>
        <v>0</v>
      </c>
      <c r="M193" s="100">
        <v>191</v>
      </c>
      <c r="N193" s="105">
        <f t="shared" si="14"/>
        <v>0</v>
      </c>
      <c r="O193" s="105">
        <f t="shared" si="15"/>
        <v>1</v>
      </c>
    </row>
    <row r="194" spans="1:15" x14ac:dyDescent="0.25">
      <c r="A194" s="92"/>
      <c r="B194" s="1"/>
      <c r="C194" s="102"/>
      <c r="D194" s="6"/>
      <c r="E194" s="6"/>
      <c r="F194" s="6"/>
      <c r="G194" s="95">
        <f t="shared" si="11"/>
        <v>0</v>
      </c>
      <c r="H194" s="9"/>
      <c r="I194" s="9"/>
      <c r="J194" s="101">
        <f t="shared" si="12"/>
        <v>-1</v>
      </c>
      <c r="K194" s="104">
        <f t="shared" si="13"/>
        <v>-100</v>
      </c>
      <c r="L194" s="103">
        <f t="shared" si="16"/>
        <v>0</v>
      </c>
      <c r="M194" s="100">
        <v>192</v>
      </c>
      <c r="N194" s="105">
        <f t="shared" si="14"/>
        <v>0</v>
      </c>
      <c r="O194" s="105">
        <f t="shared" si="15"/>
        <v>1</v>
      </c>
    </row>
    <row r="195" spans="1:15" x14ac:dyDescent="0.25">
      <c r="A195" s="92"/>
      <c r="B195" s="1"/>
      <c r="C195" s="102"/>
      <c r="D195" s="6"/>
      <c r="E195" s="6"/>
      <c r="F195" s="6"/>
      <c r="G195" s="95">
        <f t="shared" si="11"/>
        <v>0</v>
      </c>
      <c r="H195" s="9"/>
      <c r="I195" s="9"/>
      <c r="J195" s="101">
        <f t="shared" si="12"/>
        <v>-1</v>
      </c>
      <c r="K195" s="104">
        <f t="shared" si="13"/>
        <v>-100</v>
      </c>
      <c r="L195" s="103">
        <f t="shared" si="16"/>
        <v>0</v>
      </c>
      <c r="M195" s="100">
        <v>193</v>
      </c>
      <c r="N195" s="105">
        <f t="shared" si="14"/>
        <v>0</v>
      </c>
      <c r="O195" s="105">
        <f t="shared" si="15"/>
        <v>1</v>
      </c>
    </row>
    <row r="196" spans="1:15" x14ac:dyDescent="0.25">
      <c r="A196" s="92"/>
      <c r="B196" s="1"/>
      <c r="C196" s="102"/>
      <c r="D196" s="6"/>
      <c r="E196" s="6"/>
      <c r="F196" s="6"/>
      <c r="G196" s="95">
        <f t="shared" ref="G196:G259" si="17">H196+I196</f>
        <v>0</v>
      </c>
      <c r="H196" s="9"/>
      <c r="I196" s="9"/>
      <c r="J196" s="101">
        <f t="shared" ref="J196:J259" si="18">J195-C196+G196</f>
        <v>-1</v>
      </c>
      <c r="K196" s="104">
        <f t="shared" ref="K196:K259" si="19">(N196-O196)/O196*100</f>
        <v>-100</v>
      </c>
      <c r="L196" s="103">
        <f t="shared" si="16"/>
        <v>0</v>
      </c>
      <c r="M196" s="100">
        <v>194</v>
      </c>
      <c r="N196" s="105">
        <f t="shared" ref="N196:N259" si="20">N195+G196</f>
        <v>0</v>
      </c>
      <c r="O196" s="105">
        <f t="shared" ref="O196:O259" si="21">O195+C196</f>
        <v>1</v>
      </c>
    </row>
    <row r="197" spans="1:15" x14ac:dyDescent="0.25">
      <c r="A197" s="92"/>
      <c r="B197" s="1"/>
      <c r="C197" s="102"/>
      <c r="D197" s="6"/>
      <c r="E197" s="6"/>
      <c r="F197" s="6"/>
      <c r="G197" s="95">
        <f t="shared" si="17"/>
        <v>0</v>
      </c>
      <c r="H197" s="9"/>
      <c r="I197" s="9"/>
      <c r="J197" s="101">
        <f t="shared" si="18"/>
        <v>-1</v>
      </c>
      <c r="K197" s="104">
        <f t="shared" si="19"/>
        <v>-100</v>
      </c>
      <c r="L197" s="103">
        <f t="shared" si="16"/>
        <v>0</v>
      </c>
      <c r="M197" s="100">
        <v>195</v>
      </c>
      <c r="N197" s="105">
        <f t="shared" si="20"/>
        <v>0</v>
      </c>
      <c r="O197" s="105">
        <f t="shared" si="21"/>
        <v>1</v>
      </c>
    </row>
    <row r="198" spans="1:15" x14ac:dyDescent="0.25">
      <c r="A198" s="92"/>
      <c r="B198" s="1"/>
      <c r="C198" s="102"/>
      <c r="D198" s="6"/>
      <c r="E198" s="6"/>
      <c r="F198" s="6"/>
      <c r="G198" s="95">
        <f t="shared" si="17"/>
        <v>0</v>
      </c>
      <c r="H198" s="9"/>
      <c r="I198" s="9"/>
      <c r="J198" s="101">
        <f t="shared" si="18"/>
        <v>-1</v>
      </c>
      <c r="K198" s="104">
        <f t="shared" si="19"/>
        <v>-100</v>
      </c>
      <c r="L198" s="103">
        <f t="shared" si="16"/>
        <v>0</v>
      </c>
      <c r="M198" s="100">
        <v>196</v>
      </c>
      <c r="N198" s="105">
        <f t="shared" si="20"/>
        <v>0</v>
      </c>
      <c r="O198" s="105">
        <f t="shared" si="21"/>
        <v>1</v>
      </c>
    </row>
    <row r="199" spans="1:15" x14ac:dyDescent="0.25">
      <c r="A199" s="92"/>
      <c r="B199" s="1"/>
      <c r="C199" s="102"/>
      <c r="D199" s="6"/>
      <c r="E199" s="6"/>
      <c r="F199" s="6"/>
      <c r="G199" s="95">
        <f t="shared" si="17"/>
        <v>0</v>
      </c>
      <c r="H199" s="9"/>
      <c r="I199" s="9"/>
      <c r="J199" s="101">
        <f t="shared" si="18"/>
        <v>-1</v>
      </c>
      <c r="K199" s="104">
        <f t="shared" si="19"/>
        <v>-100</v>
      </c>
      <c r="L199" s="103">
        <f t="shared" si="16"/>
        <v>0</v>
      </c>
      <c r="M199" s="100">
        <v>197</v>
      </c>
      <c r="N199" s="105">
        <f t="shared" si="20"/>
        <v>0</v>
      </c>
      <c r="O199" s="105">
        <f t="shared" si="21"/>
        <v>1</v>
      </c>
    </row>
    <row r="200" spans="1:15" x14ac:dyDescent="0.25">
      <c r="A200" s="92"/>
      <c r="B200" s="1"/>
      <c r="C200" s="102"/>
      <c r="D200" s="6"/>
      <c r="E200" s="6"/>
      <c r="F200" s="6"/>
      <c r="G200" s="95">
        <f t="shared" si="17"/>
        <v>0</v>
      </c>
      <c r="H200" s="9"/>
      <c r="I200" s="9"/>
      <c r="J200" s="101">
        <f t="shared" si="18"/>
        <v>-1</v>
      </c>
      <c r="K200" s="104">
        <f t="shared" si="19"/>
        <v>-100</v>
      </c>
      <c r="L200" s="103">
        <f t="shared" si="16"/>
        <v>0</v>
      </c>
      <c r="M200" s="100">
        <v>198</v>
      </c>
      <c r="N200" s="105">
        <f t="shared" si="20"/>
        <v>0</v>
      </c>
      <c r="O200" s="105">
        <f t="shared" si="21"/>
        <v>1</v>
      </c>
    </row>
    <row r="201" spans="1:15" x14ac:dyDescent="0.25">
      <c r="A201" s="92"/>
      <c r="B201" s="1"/>
      <c r="C201" s="102"/>
      <c r="D201" s="6"/>
      <c r="E201" s="6"/>
      <c r="F201" s="6"/>
      <c r="G201" s="95">
        <f t="shared" si="17"/>
        <v>0</v>
      </c>
      <c r="H201" s="9"/>
      <c r="I201" s="9"/>
      <c r="J201" s="101">
        <f t="shared" si="18"/>
        <v>-1</v>
      </c>
      <c r="K201" s="104">
        <f t="shared" si="19"/>
        <v>-100</v>
      </c>
      <c r="L201" s="103">
        <f t="shared" si="16"/>
        <v>0</v>
      </c>
      <c r="M201" s="100">
        <v>199</v>
      </c>
      <c r="N201" s="105">
        <f t="shared" si="20"/>
        <v>0</v>
      </c>
      <c r="O201" s="105">
        <f t="shared" si="21"/>
        <v>1</v>
      </c>
    </row>
    <row r="202" spans="1:15" x14ac:dyDescent="0.25">
      <c r="A202" s="92"/>
      <c r="B202" s="1"/>
      <c r="C202" s="102"/>
      <c r="D202" s="6"/>
      <c r="E202" s="6"/>
      <c r="F202" s="6"/>
      <c r="G202" s="95">
        <f t="shared" si="17"/>
        <v>0</v>
      </c>
      <c r="H202" s="9"/>
      <c r="I202" s="9"/>
      <c r="J202" s="101">
        <f t="shared" si="18"/>
        <v>-1</v>
      </c>
      <c r="K202" s="104">
        <f t="shared" si="19"/>
        <v>-100</v>
      </c>
      <c r="L202" s="103">
        <f t="shared" si="16"/>
        <v>0</v>
      </c>
      <c r="M202" s="100">
        <v>200</v>
      </c>
      <c r="N202" s="105">
        <f t="shared" si="20"/>
        <v>0</v>
      </c>
      <c r="O202" s="105">
        <f t="shared" si="21"/>
        <v>1</v>
      </c>
    </row>
    <row r="203" spans="1:15" x14ac:dyDescent="0.25">
      <c r="A203" s="92"/>
      <c r="B203" s="1"/>
      <c r="C203" s="102"/>
      <c r="D203" s="6"/>
      <c r="E203" s="6"/>
      <c r="F203" s="6"/>
      <c r="G203" s="95">
        <f t="shared" si="17"/>
        <v>0</v>
      </c>
      <c r="H203" s="9"/>
      <c r="I203" s="9"/>
      <c r="J203" s="101">
        <f t="shared" si="18"/>
        <v>-1</v>
      </c>
      <c r="K203" s="104">
        <f t="shared" si="19"/>
        <v>-100</v>
      </c>
      <c r="L203" s="103">
        <f t="shared" si="16"/>
        <v>0</v>
      </c>
      <c r="M203" s="100">
        <v>201</v>
      </c>
      <c r="N203" s="105">
        <f t="shared" si="20"/>
        <v>0</v>
      </c>
      <c r="O203" s="105">
        <f t="shared" si="21"/>
        <v>1</v>
      </c>
    </row>
    <row r="204" spans="1:15" x14ac:dyDescent="0.25">
      <c r="A204" s="92"/>
      <c r="B204" s="1"/>
      <c r="C204" s="102"/>
      <c r="D204" s="6"/>
      <c r="E204" s="6"/>
      <c r="F204" s="6"/>
      <c r="G204" s="95">
        <f t="shared" si="17"/>
        <v>0</v>
      </c>
      <c r="H204" s="9"/>
      <c r="I204" s="9"/>
      <c r="J204" s="101">
        <f t="shared" si="18"/>
        <v>-1</v>
      </c>
      <c r="K204" s="104">
        <f t="shared" si="19"/>
        <v>-100</v>
      </c>
      <c r="L204" s="103">
        <f t="shared" si="16"/>
        <v>0</v>
      </c>
      <c r="M204" s="100">
        <v>202</v>
      </c>
      <c r="N204" s="105">
        <f t="shared" si="20"/>
        <v>0</v>
      </c>
      <c r="O204" s="105">
        <f t="shared" si="21"/>
        <v>1</v>
      </c>
    </row>
    <row r="205" spans="1:15" x14ac:dyDescent="0.25">
      <c r="A205" s="92"/>
      <c r="B205" s="1"/>
      <c r="C205" s="102"/>
      <c r="D205" s="6"/>
      <c r="E205" s="6"/>
      <c r="F205" s="6"/>
      <c r="G205" s="95">
        <f t="shared" si="17"/>
        <v>0</v>
      </c>
      <c r="H205" s="9"/>
      <c r="I205" s="9"/>
      <c r="J205" s="101">
        <f t="shared" si="18"/>
        <v>-1</v>
      </c>
      <c r="K205" s="104">
        <f t="shared" si="19"/>
        <v>-100</v>
      </c>
      <c r="L205" s="103">
        <f t="shared" si="16"/>
        <v>0</v>
      </c>
      <c r="M205" s="100">
        <v>203</v>
      </c>
      <c r="N205" s="105">
        <f t="shared" si="20"/>
        <v>0</v>
      </c>
      <c r="O205" s="105">
        <f t="shared" si="21"/>
        <v>1</v>
      </c>
    </row>
    <row r="206" spans="1:15" x14ac:dyDescent="0.25">
      <c r="A206" s="92"/>
      <c r="B206" s="1"/>
      <c r="C206" s="102"/>
      <c r="D206" s="6"/>
      <c r="E206" s="6"/>
      <c r="F206" s="6"/>
      <c r="G206" s="95">
        <f t="shared" si="17"/>
        <v>0</v>
      </c>
      <c r="H206" s="9"/>
      <c r="I206" s="9"/>
      <c r="J206" s="101">
        <f t="shared" si="18"/>
        <v>-1</v>
      </c>
      <c r="K206" s="104">
        <f t="shared" si="19"/>
        <v>-100</v>
      </c>
      <c r="L206" s="103">
        <f t="shared" si="16"/>
        <v>0</v>
      </c>
      <c r="M206" s="100">
        <v>204</v>
      </c>
      <c r="N206" s="105">
        <f t="shared" si="20"/>
        <v>0</v>
      </c>
      <c r="O206" s="105">
        <f t="shared" si="21"/>
        <v>1</v>
      </c>
    </row>
    <row r="207" spans="1:15" x14ac:dyDescent="0.25">
      <c r="A207" s="92"/>
      <c r="B207" s="1"/>
      <c r="C207" s="102"/>
      <c r="D207" s="6"/>
      <c r="E207" s="6"/>
      <c r="F207" s="6"/>
      <c r="G207" s="95">
        <f t="shared" si="17"/>
        <v>0</v>
      </c>
      <c r="H207" s="9"/>
      <c r="I207" s="9"/>
      <c r="J207" s="101">
        <f t="shared" si="18"/>
        <v>-1</v>
      </c>
      <c r="K207" s="104">
        <f t="shared" si="19"/>
        <v>-100</v>
      </c>
      <c r="L207" s="103">
        <f t="shared" si="16"/>
        <v>0</v>
      </c>
      <c r="M207" s="100">
        <v>205</v>
      </c>
      <c r="N207" s="105">
        <f t="shared" si="20"/>
        <v>0</v>
      </c>
      <c r="O207" s="105">
        <f t="shared" si="21"/>
        <v>1</v>
      </c>
    </row>
    <row r="208" spans="1:15" x14ac:dyDescent="0.25">
      <c r="A208" s="92"/>
      <c r="B208" s="1"/>
      <c r="C208" s="102"/>
      <c r="D208" s="6"/>
      <c r="E208" s="6"/>
      <c r="F208" s="6"/>
      <c r="G208" s="95">
        <f t="shared" si="17"/>
        <v>0</v>
      </c>
      <c r="H208" s="9"/>
      <c r="I208" s="9"/>
      <c r="J208" s="101">
        <f t="shared" si="18"/>
        <v>-1</v>
      </c>
      <c r="K208" s="104">
        <f t="shared" si="19"/>
        <v>-100</v>
      </c>
      <c r="L208" s="103">
        <f t="shared" si="16"/>
        <v>0</v>
      </c>
      <c r="M208" s="100">
        <v>206</v>
      </c>
      <c r="N208" s="105">
        <f t="shared" si="20"/>
        <v>0</v>
      </c>
      <c r="O208" s="105">
        <f t="shared" si="21"/>
        <v>1</v>
      </c>
    </row>
    <row r="209" spans="1:15" x14ac:dyDescent="0.25">
      <c r="A209" s="92"/>
      <c r="B209" s="1"/>
      <c r="C209" s="102"/>
      <c r="D209" s="6"/>
      <c r="E209" s="6"/>
      <c r="F209" s="6"/>
      <c r="G209" s="95">
        <f t="shared" si="17"/>
        <v>0</v>
      </c>
      <c r="H209" s="9"/>
      <c r="I209" s="9"/>
      <c r="J209" s="101">
        <f t="shared" si="18"/>
        <v>-1</v>
      </c>
      <c r="K209" s="104">
        <f t="shared" si="19"/>
        <v>-100</v>
      </c>
      <c r="L209" s="103">
        <f t="shared" si="16"/>
        <v>0</v>
      </c>
      <c r="M209" s="100">
        <v>207</v>
      </c>
      <c r="N209" s="105">
        <f t="shared" si="20"/>
        <v>0</v>
      </c>
      <c r="O209" s="105">
        <f t="shared" si="21"/>
        <v>1</v>
      </c>
    </row>
    <row r="210" spans="1:15" x14ac:dyDescent="0.25">
      <c r="A210" s="92"/>
      <c r="B210" s="1"/>
      <c r="C210" s="102"/>
      <c r="D210" s="6"/>
      <c r="E210" s="6"/>
      <c r="F210" s="6"/>
      <c r="G210" s="95">
        <f t="shared" si="17"/>
        <v>0</v>
      </c>
      <c r="H210" s="9"/>
      <c r="I210" s="9"/>
      <c r="J210" s="101">
        <f t="shared" si="18"/>
        <v>-1</v>
      </c>
      <c r="K210" s="104">
        <f t="shared" si="19"/>
        <v>-100</v>
      </c>
      <c r="L210" s="103">
        <f t="shared" si="16"/>
        <v>0</v>
      </c>
      <c r="M210" s="100">
        <v>208</v>
      </c>
      <c r="N210" s="105">
        <f t="shared" si="20"/>
        <v>0</v>
      </c>
      <c r="O210" s="105">
        <f t="shared" si="21"/>
        <v>1</v>
      </c>
    </row>
    <row r="211" spans="1:15" x14ac:dyDescent="0.25">
      <c r="A211" s="92"/>
      <c r="B211" s="1"/>
      <c r="C211" s="102"/>
      <c r="D211" s="6"/>
      <c r="E211" s="6"/>
      <c r="F211" s="6"/>
      <c r="G211" s="95">
        <f t="shared" si="17"/>
        <v>0</v>
      </c>
      <c r="H211" s="9"/>
      <c r="I211" s="9"/>
      <c r="J211" s="101">
        <f t="shared" si="18"/>
        <v>-1</v>
      </c>
      <c r="K211" s="104">
        <f t="shared" si="19"/>
        <v>-100</v>
      </c>
      <c r="L211" s="103">
        <f t="shared" si="16"/>
        <v>0</v>
      </c>
      <c r="M211" s="100">
        <v>209</v>
      </c>
      <c r="N211" s="105">
        <f t="shared" si="20"/>
        <v>0</v>
      </c>
      <c r="O211" s="105">
        <f t="shared" si="21"/>
        <v>1</v>
      </c>
    </row>
    <row r="212" spans="1:15" x14ac:dyDescent="0.25">
      <c r="A212" s="92"/>
      <c r="B212" s="1"/>
      <c r="C212" s="102"/>
      <c r="D212" s="6"/>
      <c r="E212" s="6"/>
      <c r="F212" s="6"/>
      <c r="G212" s="95">
        <f t="shared" si="17"/>
        <v>0</v>
      </c>
      <c r="H212" s="9"/>
      <c r="I212" s="9"/>
      <c r="J212" s="101">
        <f t="shared" si="18"/>
        <v>-1</v>
      </c>
      <c r="K212" s="104">
        <f t="shared" si="19"/>
        <v>-100</v>
      </c>
      <c r="L212" s="103">
        <f t="shared" si="16"/>
        <v>0</v>
      </c>
      <c r="M212" s="100">
        <v>210</v>
      </c>
      <c r="N212" s="105">
        <f t="shared" si="20"/>
        <v>0</v>
      </c>
      <c r="O212" s="105">
        <f t="shared" si="21"/>
        <v>1</v>
      </c>
    </row>
    <row r="213" spans="1:15" x14ac:dyDescent="0.25">
      <c r="A213" s="92"/>
      <c r="B213" s="1"/>
      <c r="C213" s="102"/>
      <c r="D213" s="6"/>
      <c r="E213" s="6"/>
      <c r="F213" s="6"/>
      <c r="G213" s="95">
        <f t="shared" si="17"/>
        <v>0</v>
      </c>
      <c r="H213" s="9"/>
      <c r="I213" s="9"/>
      <c r="J213" s="101">
        <f t="shared" si="18"/>
        <v>-1</v>
      </c>
      <c r="K213" s="104">
        <f t="shared" si="19"/>
        <v>-100</v>
      </c>
      <c r="L213" s="103">
        <f t="shared" si="16"/>
        <v>0</v>
      </c>
      <c r="M213" s="100">
        <v>211</v>
      </c>
      <c r="N213" s="105">
        <f t="shared" si="20"/>
        <v>0</v>
      </c>
      <c r="O213" s="105">
        <f t="shared" si="21"/>
        <v>1</v>
      </c>
    </row>
    <row r="214" spans="1:15" x14ac:dyDescent="0.25">
      <c r="A214" s="92"/>
      <c r="B214" s="1"/>
      <c r="C214" s="102"/>
      <c r="D214" s="6"/>
      <c r="E214" s="6"/>
      <c r="F214" s="6"/>
      <c r="G214" s="95">
        <f t="shared" si="17"/>
        <v>0</v>
      </c>
      <c r="H214" s="9"/>
      <c r="I214" s="9"/>
      <c r="J214" s="101">
        <f t="shared" si="18"/>
        <v>-1</v>
      </c>
      <c r="K214" s="104">
        <f t="shared" si="19"/>
        <v>-100</v>
      </c>
      <c r="L214" s="103">
        <f t="shared" si="16"/>
        <v>0</v>
      </c>
      <c r="M214" s="100">
        <v>212</v>
      </c>
      <c r="N214" s="105">
        <f t="shared" si="20"/>
        <v>0</v>
      </c>
      <c r="O214" s="105">
        <f t="shared" si="21"/>
        <v>1</v>
      </c>
    </row>
    <row r="215" spans="1:15" x14ac:dyDescent="0.25">
      <c r="A215" s="92"/>
      <c r="B215" s="1"/>
      <c r="C215" s="102"/>
      <c r="D215" s="6"/>
      <c r="E215" s="6"/>
      <c r="F215" s="6"/>
      <c r="G215" s="95">
        <f t="shared" si="17"/>
        <v>0</v>
      </c>
      <c r="H215" s="9"/>
      <c r="I215" s="9"/>
      <c r="J215" s="101">
        <f t="shared" si="18"/>
        <v>-1</v>
      </c>
      <c r="K215" s="104">
        <f t="shared" si="19"/>
        <v>-100</v>
      </c>
      <c r="L215" s="103">
        <f t="shared" si="16"/>
        <v>0</v>
      </c>
      <c r="M215" s="100">
        <v>213</v>
      </c>
      <c r="N215" s="105">
        <f t="shared" si="20"/>
        <v>0</v>
      </c>
      <c r="O215" s="105">
        <f t="shared" si="21"/>
        <v>1</v>
      </c>
    </row>
    <row r="216" spans="1:15" x14ac:dyDescent="0.25">
      <c r="A216" s="92"/>
      <c r="B216" s="1"/>
      <c r="C216" s="102"/>
      <c r="D216" s="6"/>
      <c r="E216" s="6"/>
      <c r="F216" s="6"/>
      <c r="G216" s="95">
        <f t="shared" si="17"/>
        <v>0</v>
      </c>
      <c r="H216" s="9"/>
      <c r="I216" s="9"/>
      <c r="J216" s="101">
        <f t="shared" si="18"/>
        <v>-1</v>
      </c>
      <c r="K216" s="104">
        <f t="shared" si="19"/>
        <v>-100</v>
      </c>
      <c r="L216" s="103">
        <f t="shared" si="16"/>
        <v>0</v>
      </c>
      <c r="M216" s="100">
        <v>214</v>
      </c>
      <c r="N216" s="105">
        <f t="shared" si="20"/>
        <v>0</v>
      </c>
      <c r="O216" s="105">
        <f t="shared" si="21"/>
        <v>1</v>
      </c>
    </row>
    <row r="217" spans="1:15" x14ac:dyDescent="0.25">
      <c r="A217" s="92"/>
      <c r="B217" s="1"/>
      <c r="C217" s="102"/>
      <c r="D217" s="6"/>
      <c r="E217" s="6"/>
      <c r="F217" s="6"/>
      <c r="G217" s="95">
        <f t="shared" si="17"/>
        <v>0</v>
      </c>
      <c r="H217" s="9"/>
      <c r="I217" s="9"/>
      <c r="J217" s="101">
        <f t="shared" si="18"/>
        <v>-1</v>
      </c>
      <c r="K217" s="104">
        <f t="shared" si="19"/>
        <v>-100</v>
      </c>
      <c r="L217" s="103">
        <f t="shared" si="16"/>
        <v>0</v>
      </c>
      <c r="M217" s="100">
        <v>215</v>
      </c>
      <c r="N217" s="105">
        <f t="shared" si="20"/>
        <v>0</v>
      </c>
      <c r="O217" s="105">
        <f t="shared" si="21"/>
        <v>1</v>
      </c>
    </row>
    <row r="218" spans="1:15" x14ac:dyDescent="0.25">
      <c r="A218" s="92"/>
      <c r="B218" s="1"/>
      <c r="C218" s="102"/>
      <c r="D218" s="6"/>
      <c r="E218" s="6"/>
      <c r="F218" s="6"/>
      <c r="G218" s="95">
        <f t="shared" si="17"/>
        <v>0</v>
      </c>
      <c r="H218" s="9"/>
      <c r="I218" s="9"/>
      <c r="J218" s="101">
        <f t="shared" si="18"/>
        <v>-1</v>
      </c>
      <c r="K218" s="104">
        <f t="shared" si="19"/>
        <v>-100</v>
      </c>
      <c r="L218" s="103">
        <f t="shared" si="16"/>
        <v>0</v>
      </c>
      <c r="M218" s="100">
        <v>216</v>
      </c>
      <c r="N218" s="105">
        <f t="shared" si="20"/>
        <v>0</v>
      </c>
      <c r="O218" s="105">
        <f t="shared" si="21"/>
        <v>1</v>
      </c>
    </row>
    <row r="219" spans="1:15" x14ac:dyDescent="0.25">
      <c r="A219" s="92"/>
      <c r="B219" s="1"/>
      <c r="C219" s="102"/>
      <c r="D219" s="6"/>
      <c r="E219" s="6"/>
      <c r="F219" s="6"/>
      <c r="G219" s="95">
        <f t="shared" si="17"/>
        <v>0</v>
      </c>
      <c r="H219" s="9"/>
      <c r="I219" s="9"/>
      <c r="J219" s="101">
        <f t="shared" si="18"/>
        <v>-1</v>
      </c>
      <c r="K219" s="104">
        <f t="shared" si="19"/>
        <v>-100</v>
      </c>
      <c r="L219" s="103">
        <f t="shared" si="16"/>
        <v>0</v>
      </c>
      <c r="M219" s="100">
        <v>217</v>
      </c>
      <c r="N219" s="105">
        <f t="shared" si="20"/>
        <v>0</v>
      </c>
      <c r="O219" s="105">
        <f t="shared" si="21"/>
        <v>1</v>
      </c>
    </row>
    <row r="220" spans="1:15" x14ac:dyDescent="0.25">
      <c r="A220" s="92"/>
      <c r="B220" s="1"/>
      <c r="C220" s="102"/>
      <c r="D220" s="6"/>
      <c r="E220" s="6"/>
      <c r="F220" s="6"/>
      <c r="G220" s="95">
        <f t="shared" si="17"/>
        <v>0</v>
      </c>
      <c r="H220" s="9"/>
      <c r="I220" s="9"/>
      <c r="J220" s="101">
        <f t="shared" si="18"/>
        <v>-1</v>
      </c>
      <c r="K220" s="104">
        <f t="shared" si="19"/>
        <v>-100</v>
      </c>
      <c r="L220" s="103">
        <f t="shared" si="16"/>
        <v>0</v>
      </c>
      <c r="M220" s="100">
        <v>218</v>
      </c>
      <c r="N220" s="105">
        <f t="shared" si="20"/>
        <v>0</v>
      </c>
      <c r="O220" s="105">
        <f t="shared" si="21"/>
        <v>1</v>
      </c>
    </row>
    <row r="221" spans="1:15" x14ac:dyDescent="0.25">
      <c r="A221" s="92"/>
      <c r="B221" s="1"/>
      <c r="C221" s="102"/>
      <c r="D221" s="6"/>
      <c r="E221" s="6"/>
      <c r="F221" s="6"/>
      <c r="G221" s="95">
        <f t="shared" si="17"/>
        <v>0</v>
      </c>
      <c r="H221" s="9"/>
      <c r="I221" s="9"/>
      <c r="J221" s="101">
        <f t="shared" si="18"/>
        <v>-1</v>
      </c>
      <c r="K221" s="104">
        <f t="shared" si="19"/>
        <v>-100</v>
      </c>
      <c r="L221" s="103">
        <f t="shared" si="16"/>
        <v>0</v>
      </c>
      <c r="M221" s="100">
        <v>219</v>
      </c>
      <c r="N221" s="105">
        <f t="shared" si="20"/>
        <v>0</v>
      </c>
      <c r="O221" s="105">
        <f t="shared" si="21"/>
        <v>1</v>
      </c>
    </row>
    <row r="222" spans="1:15" x14ac:dyDescent="0.25">
      <c r="A222" s="92"/>
      <c r="B222" s="1"/>
      <c r="C222" s="102"/>
      <c r="D222" s="6"/>
      <c r="E222" s="6"/>
      <c r="F222" s="6"/>
      <c r="G222" s="95">
        <f t="shared" si="17"/>
        <v>0</v>
      </c>
      <c r="H222" s="9"/>
      <c r="I222" s="9"/>
      <c r="J222" s="101">
        <f t="shared" si="18"/>
        <v>-1</v>
      </c>
      <c r="K222" s="104">
        <f t="shared" si="19"/>
        <v>-100</v>
      </c>
      <c r="L222" s="103">
        <f t="shared" si="16"/>
        <v>0</v>
      </c>
      <c r="M222" s="100">
        <v>220</v>
      </c>
      <c r="N222" s="105">
        <f t="shared" si="20"/>
        <v>0</v>
      </c>
      <c r="O222" s="105">
        <f t="shared" si="21"/>
        <v>1</v>
      </c>
    </row>
    <row r="223" spans="1:15" x14ac:dyDescent="0.25">
      <c r="A223" s="92"/>
      <c r="B223" s="1"/>
      <c r="C223" s="102"/>
      <c r="D223" s="6"/>
      <c r="E223" s="6"/>
      <c r="F223" s="6"/>
      <c r="G223" s="95">
        <f t="shared" si="17"/>
        <v>0</v>
      </c>
      <c r="H223" s="9"/>
      <c r="I223" s="9"/>
      <c r="J223" s="101">
        <f t="shared" si="18"/>
        <v>-1</v>
      </c>
      <c r="K223" s="104">
        <f t="shared" si="19"/>
        <v>-100</v>
      </c>
      <c r="L223" s="103">
        <f t="shared" si="16"/>
        <v>0</v>
      </c>
      <c r="M223" s="100">
        <v>221</v>
      </c>
      <c r="N223" s="105">
        <f t="shared" si="20"/>
        <v>0</v>
      </c>
      <c r="O223" s="105">
        <f t="shared" si="21"/>
        <v>1</v>
      </c>
    </row>
    <row r="224" spans="1:15" x14ac:dyDescent="0.25">
      <c r="A224" s="92"/>
      <c r="B224" s="1"/>
      <c r="C224" s="102"/>
      <c r="D224" s="6"/>
      <c r="E224" s="6"/>
      <c r="F224" s="6"/>
      <c r="G224" s="95">
        <f t="shared" si="17"/>
        <v>0</v>
      </c>
      <c r="H224" s="9"/>
      <c r="I224" s="9"/>
      <c r="J224" s="101">
        <f t="shared" si="18"/>
        <v>-1</v>
      </c>
      <c r="K224" s="104">
        <f t="shared" si="19"/>
        <v>-100</v>
      </c>
      <c r="L224" s="103">
        <f t="shared" si="16"/>
        <v>0</v>
      </c>
      <c r="M224" s="100">
        <v>222</v>
      </c>
      <c r="N224" s="105">
        <f t="shared" si="20"/>
        <v>0</v>
      </c>
      <c r="O224" s="105">
        <f t="shared" si="21"/>
        <v>1</v>
      </c>
    </row>
    <row r="225" spans="1:15" x14ac:dyDescent="0.25">
      <c r="A225" s="92"/>
      <c r="B225" s="1"/>
      <c r="C225" s="102"/>
      <c r="D225" s="6"/>
      <c r="E225" s="6"/>
      <c r="F225" s="6"/>
      <c r="G225" s="95">
        <f t="shared" si="17"/>
        <v>0</v>
      </c>
      <c r="H225" s="9"/>
      <c r="I225" s="9"/>
      <c r="J225" s="101">
        <f t="shared" si="18"/>
        <v>-1</v>
      </c>
      <c r="K225" s="104">
        <f t="shared" si="19"/>
        <v>-100</v>
      </c>
      <c r="L225" s="103">
        <f t="shared" si="16"/>
        <v>0</v>
      </c>
      <c r="M225" s="100">
        <v>223</v>
      </c>
      <c r="N225" s="105">
        <f t="shared" si="20"/>
        <v>0</v>
      </c>
      <c r="O225" s="105">
        <f t="shared" si="21"/>
        <v>1</v>
      </c>
    </row>
    <row r="226" spans="1:15" x14ac:dyDescent="0.25">
      <c r="A226" s="92"/>
      <c r="B226" s="1"/>
      <c r="C226" s="102"/>
      <c r="D226" s="6"/>
      <c r="E226" s="6"/>
      <c r="F226" s="6"/>
      <c r="G226" s="95">
        <f t="shared" si="17"/>
        <v>0</v>
      </c>
      <c r="H226" s="9"/>
      <c r="I226" s="9"/>
      <c r="J226" s="101">
        <f t="shared" si="18"/>
        <v>-1</v>
      </c>
      <c r="K226" s="104">
        <f t="shared" si="19"/>
        <v>-100</v>
      </c>
      <c r="L226" s="103">
        <f t="shared" si="16"/>
        <v>0</v>
      </c>
      <c r="M226" s="100">
        <v>224</v>
      </c>
      <c r="N226" s="105">
        <f t="shared" si="20"/>
        <v>0</v>
      </c>
      <c r="O226" s="105">
        <f t="shared" si="21"/>
        <v>1</v>
      </c>
    </row>
    <row r="227" spans="1:15" x14ac:dyDescent="0.25">
      <c r="A227" s="92"/>
      <c r="B227" s="1"/>
      <c r="C227" s="102"/>
      <c r="D227" s="6"/>
      <c r="E227" s="6"/>
      <c r="F227" s="6"/>
      <c r="G227" s="95">
        <f t="shared" si="17"/>
        <v>0</v>
      </c>
      <c r="H227" s="9"/>
      <c r="I227" s="9"/>
      <c r="J227" s="101">
        <f t="shared" si="18"/>
        <v>-1</v>
      </c>
      <c r="K227" s="104">
        <f t="shared" si="19"/>
        <v>-100</v>
      </c>
      <c r="L227" s="103">
        <f t="shared" si="16"/>
        <v>0</v>
      </c>
      <c r="M227" s="100">
        <v>225</v>
      </c>
      <c r="N227" s="105">
        <f t="shared" si="20"/>
        <v>0</v>
      </c>
      <c r="O227" s="105">
        <f t="shared" si="21"/>
        <v>1</v>
      </c>
    </row>
    <row r="228" spans="1:15" x14ac:dyDescent="0.25">
      <c r="A228" s="92"/>
      <c r="B228" s="1"/>
      <c r="C228" s="102"/>
      <c r="D228" s="6"/>
      <c r="E228" s="6"/>
      <c r="F228" s="6"/>
      <c r="G228" s="95">
        <f t="shared" si="17"/>
        <v>0</v>
      </c>
      <c r="H228" s="9"/>
      <c r="I228" s="9"/>
      <c r="J228" s="101">
        <f t="shared" si="18"/>
        <v>-1</v>
      </c>
      <c r="K228" s="104">
        <f t="shared" si="19"/>
        <v>-100</v>
      </c>
      <c r="L228" s="103">
        <f t="shared" si="16"/>
        <v>0</v>
      </c>
      <c r="M228" s="100">
        <v>226</v>
      </c>
      <c r="N228" s="105">
        <f t="shared" si="20"/>
        <v>0</v>
      </c>
      <c r="O228" s="105">
        <f t="shared" si="21"/>
        <v>1</v>
      </c>
    </row>
    <row r="229" spans="1:15" x14ac:dyDescent="0.25">
      <c r="A229" s="92"/>
      <c r="B229" s="1"/>
      <c r="C229" s="102"/>
      <c r="D229" s="6"/>
      <c r="E229" s="6"/>
      <c r="F229" s="6"/>
      <c r="G229" s="95">
        <f t="shared" si="17"/>
        <v>0</v>
      </c>
      <c r="H229" s="9"/>
      <c r="I229" s="9"/>
      <c r="J229" s="101">
        <f t="shared" si="18"/>
        <v>-1</v>
      </c>
      <c r="K229" s="104">
        <f t="shared" si="19"/>
        <v>-100</v>
      </c>
      <c r="L229" s="103">
        <f t="shared" si="16"/>
        <v>0</v>
      </c>
      <c r="M229" s="100">
        <v>227</v>
      </c>
      <c r="N229" s="105">
        <f t="shared" si="20"/>
        <v>0</v>
      </c>
      <c r="O229" s="105">
        <f t="shared" si="21"/>
        <v>1</v>
      </c>
    </row>
    <row r="230" spans="1:15" x14ac:dyDescent="0.25">
      <c r="A230" s="92"/>
      <c r="B230" s="1"/>
      <c r="C230" s="102"/>
      <c r="D230" s="6"/>
      <c r="E230" s="6"/>
      <c r="F230" s="6"/>
      <c r="G230" s="95">
        <f t="shared" si="17"/>
        <v>0</v>
      </c>
      <c r="H230" s="9"/>
      <c r="I230" s="9"/>
      <c r="J230" s="101">
        <f t="shared" si="18"/>
        <v>-1</v>
      </c>
      <c r="K230" s="104">
        <f t="shared" si="19"/>
        <v>-100</v>
      </c>
      <c r="L230" s="103">
        <f t="shared" si="16"/>
        <v>0</v>
      </c>
      <c r="M230" s="100">
        <v>228</v>
      </c>
      <c r="N230" s="105">
        <f t="shared" si="20"/>
        <v>0</v>
      </c>
      <c r="O230" s="105">
        <f t="shared" si="21"/>
        <v>1</v>
      </c>
    </row>
    <row r="231" spans="1:15" x14ac:dyDescent="0.25">
      <c r="A231" s="92"/>
      <c r="B231" s="1"/>
      <c r="C231" s="102"/>
      <c r="D231" s="6"/>
      <c r="E231" s="6"/>
      <c r="F231" s="6"/>
      <c r="G231" s="95">
        <f t="shared" si="17"/>
        <v>0</v>
      </c>
      <c r="H231" s="9"/>
      <c r="I231" s="9"/>
      <c r="J231" s="101">
        <f t="shared" si="18"/>
        <v>-1</v>
      </c>
      <c r="K231" s="104">
        <f t="shared" si="19"/>
        <v>-100</v>
      </c>
      <c r="L231" s="103">
        <f t="shared" ref="L231:L294" si="22">SUM(C132:C231)/100</f>
        <v>0</v>
      </c>
      <c r="M231" s="100">
        <v>229</v>
      </c>
      <c r="N231" s="105">
        <f t="shared" si="20"/>
        <v>0</v>
      </c>
      <c r="O231" s="105">
        <f t="shared" si="21"/>
        <v>1</v>
      </c>
    </row>
    <row r="232" spans="1:15" x14ac:dyDescent="0.25">
      <c r="A232" s="92"/>
      <c r="B232" s="1"/>
      <c r="C232" s="102"/>
      <c r="D232" s="6"/>
      <c r="E232" s="6"/>
      <c r="F232" s="6"/>
      <c r="G232" s="95">
        <f t="shared" si="17"/>
        <v>0</v>
      </c>
      <c r="H232" s="9"/>
      <c r="I232" s="9"/>
      <c r="J232" s="101">
        <f t="shared" si="18"/>
        <v>-1</v>
      </c>
      <c r="K232" s="104">
        <f t="shared" si="19"/>
        <v>-100</v>
      </c>
      <c r="L232" s="103">
        <f t="shared" si="22"/>
        <v>0</v>
      </c>
      <c r="M232" s="100">
        <v>230</v>
      </c>
      <c r="N232" s="105">
        <f t="shared" si="20"/>
        <v>0</v>
      </c>
      <c r="O232" s="105">
        <f t="shared" si="21"/>
        <v>1</v>
      </c>
    </row>
    <row r="233" spans="1:15" x14ac:dyDescent="0.25">
      <c r="A233" s="92"/>
      <c r="B233" s="1"/>
      <c r="C233" s="102"/>
      <c r="D233" s="6"/>
      <c r="E233" s="6"/>
      <c r="F233" s="6"/>
      <c r="G233" s="95">
        <f t="shared" si="17"/>
        <v>0</v>
      </c>
      <c r="H233" s="9"/>
      <c r="I233" s="9"/>
      <c r="J233" s="101">
        <f t="shared" si="18"/>
        <v>-1</v>
      </c>
      <c r="K233" s="104">
        <f t="shared" si="19"/>
        <v>-100</v>
      </c>
      <c r="L233" s="103">
        <f t="shared" si="22"/>
        <v>0</v>
      </c>
      <c r="M233" s="100">
        <v>231</v>
      </c>
      <c r="N233" s="105">
        <f t="shared" si="20"/>
        <v>0</v>
      </c>
      <c r="O233" s="105">
        <f t="shared" si="21"/>
        <v>1</v>
      </c>
    </row>
    <row r="234" spans="1:15" x14ac:dyDescent="0.25">
      <c r="A234" s="92"/>
      <c r="B234" s="1"/>
      <c r="C234" s="102"/>
      <c r="D234" s="6"/>
      <c r="E234" s="6"/>
      <c r="F234" s="6"/>
      <c r="G234" s="95">
        <f t="shared" si="17"/>
        <v>0</v>
      </c>
      <c r="H234" s="9"/>
      <c r="I234" s="9"/>
      <c r="J234" s="101">
        <f t="shared" si="18"/>
        <v>-1</v>
      </c>
      <c r="K234" s="104">
        <f t="shared" si="19"/>
        <v>-100</v>
      </c>
      <c r="L234" s="103">
        <f t="shared" si="22"/>
        <v>0</v>
      </c>
      <c r="M234" s="100">
        <v>232</v>
      </c>
      <c r="N234" s="105">
        <f t="shared" si="20"/>
        <v>0</v>
      </c>
      <c r="O234" s="105">
        <f t="shared" si="21"/>
        <v>1</v>
      </c>
    </row>
    <row r="235" spans="1:15" x14ac:dyDescent="0.25">
      <c r="A235" s="92"/>
      <c r="B235" s="1"/>
      <c r="C235" s="102"/>
      <c r="D235" s="6"/>
      <c r="E235" s="6"/>
      <c r="F235" s="6"/>
      <c r="G235" s="95">
        <f t="shared" si="17"/>
        <v>0</v>
      </c>
      <c r="H235" s="9"/>
      <c r="I235" s="9"/>
      <c r="J235" s="101">
        <f t="shared" si="18"/>
        <v>-1</v>
      </c>
      <c r="K235" s="104">
        <f t="shared" si="19"/>
        <v>-100</v>
      </c>
      <c r="L235" s="103">
        <f t="shared" si="22"/>
        <v>0</v>
      </c>
      <c r="M235" s="100">
        <v>233</v>
      </c>
      <c r="N235" s="105">
        <f t="shared" si="20"/>
        <v>0</v>
      </c>
      <c r="O235" s="105">
        <f t="shared" si="21"/>
        <v>1</v>
      </c>
    </row>
    <row r="236" spans="1:15" x14ac:dyDescent="0.25">
      <c r="A236" s="92"/>
      <c r="B236" s="1"/>
      <c r="C236" s="102"/>
      <c r="D236" s="6"/>
      <c r="E236" s="6"/>
      <c r="F236" s="6"/>
      <c r="G236" s="95">
        <f t="shared" si="17"/>
        <v>0</v>
      </c>
      <c r="H236" s="9"/>
      <c r="I236" s="9"/>
      <c r="J236" s="101">
        <f t="shared" si="18"/>
        <v>-1</v>
      </c>
      <c r="K236" s="104">
        <f t="shared" si="19"/>
        <v>-100</v>
      </c>
      <c r="L236" s="103">
        <f t="shared" si="22"/>
        <v>0</v>
      </c>
      <c r="M236" s="100">
        <v>234</v>
      </c>
      <c r="N236" s="105">
        <f t="shared" si="20"/>
        <v>0</v>
      </c>
      <c r="O236" s="105">
        <f t="shared" si="21"/>
        <v>1</v>
      </c>
    </row>
    <row r="237" spans="1:15" x14ac:dyDescent="0.25">
      <c r="A237" s="92"/>
      <c r="B237" s="1"/>
      <c r="C237" s="102"/>
      <c r="D237" s="6"/>
      <c r="E237" s="6"/>
      <c r="F237" s="6"/>
      <c r="G237" s="95">
        <f t="shared" si="17"/>
        <v>0</v>
      </c>
      <c r="H237" s="9"/>
      <c r="I237" s="9"/>
      <c r="J237" s="101">
        <f t="shared" si="18"/>
        <v>-1</v>
      </c>
      <c r="K237" s="104">
        <f t="shared" si="19"/>
        <v>-100</v>
      </c>
      <c r="L237" s="103">
        <f t="shared" si="22"/>
        <v>0</v>
      </c>
      <c r="M237" s="100">
        <v>235</v>
      </c>
      <c r="N237" s="105">
        <f t="shared" si="20"/>
        <v>0</v>
      </c>
      <c r="O237" s="105">
        <f t="shared" si="21"/>
        <v>1</v>
      </c>
    </row>
    <row r="238" spans="1:15" x14ac:dyDescent="0.25">
      <c r="A238" s="92"/>
      <c r="B238" s="1"/>
      <c r="C238" s="102"/>
      <c r="D238" s="6"/>
      <c r="E238" s="6"/>
      <c r="F238" s="6"/>
      <c r="G238" s="95">
        <f t="shared" si="17"/>
        <v>0</v>
      </c>
      <c r="H238" s="9"/>
      <c r="I238" s="9"/>
      <c r="J238" s="101">
        <f t="shared" si="18"/>
        <v>-1</v>
      </c>
      <c r="K238" s="104">
        <f t="shared" si="19"/>
        <v>-100</v>
      </c>
      <c r="L238" s="103">
        <f t="shared" si="22"/>
        <v>0</v>
      </c>
      <c r="M238" s="100">
        <v>236</v>
      </c>
      <c r="N238" s="105">
        <f t="shared" si="20"/>
        <v>0</v>
      </c>
      <c r="O238" s="105">
        <f t="shared" si="21"/>
        <v>1</v>
      </c>
    </row>
    <row r="239" spans="1:15" x14ac:dyDescent="0.25">
      <c r="A239" s="92"/>
      <c r="B239" s="1"/>
      <c r="C239" s="102"/>
      <c r="D239" s="6"/>
      <c r="E239" s="6"/>
      <c r="F239" s="6"/>
      <c r="G239" s="95">
        <f t="shared" si="17"/>
        <v>0</v>
      </c>
      <c r="H239" s="9"/>
      <c r="I239" s="9"/>
      <c r="J239" s="101">
        <f t="shared" si="18"/>
        <v>-1</v>
      </c>
      <c r="K239" s="104">
        <f t="shared" si="19"/>
        <v>-100</v>
      </c>
      <c r="L239" s="103">
        <f t="shared" si="22"/>
        <v>0</v>
      </c>
      <c r="M239" s="100">
        <v>237</v>
      </c>
      <c r="N239" s="105">
        <f t="shared" si="20"/>
        <v>0</v>
      </c>
      <c r="O239" s="105">
        <f t="shared" si="21"/>
        <v>1</v>
      </c>
    </row>
    <row r="240" spans="1:15" x14ac:dyDescent="0.25">
      <c r="A240" s="92"/>
      <c r="B240" s="1"/>
      <c r="C240" s="102"/>
      <c r="D240" s="6"/>
      <c r="E240" s="6"/>
      <c r="F240" s="6"/>
      <c r="G240" s="95">
        <f t="shared" si="17"/>
        <v>0</v>
      </c>
      <c r="H240" s="9"/>
      <c r="I240" s="9"/>
      <c r="J240" s="101">
        <f t="shared" si="18"/>
        <v>-1</v>
      </c>
      <c r="K240" s="104">
        <f t="shared" si="19"/>
        <v>-100</v>
      </c>
      <c r="L240" s="103">
        <f t="shared" si="22"/>
        <v>0</v>
      </c>
      <c r="M240" s="100">
        <v>238</v>
      </c>
      <c r="N240" s="105">
        <f t="shared" si="20"/>
        <v>0</v>
      </c>
      <c r="O240" s="105">
        <f t="shared" si="21"/>
        <v>1</v>
      </c>
    </row>
    <row r="241" spans="1:15" x14ac:dyDescent="0.25">
      <c r="A241" s="92"/>
      <c r="B241" s="1"/>
      <c r="C241" s="102"/>
      <c r="D241" s="6"/>
      <c r="E241" s="6"/>
      <c r="F241" s="6"/>
      <c r="G241" s="95">
        <f t="shared" si="17"/>
        <v>0</v>
      </c>
      <c r="H241" s="9"/>
      <c r="I241" s="9"/>
      <c r="J241" s="101">
        <f t="shared" si="18"/>
        <v>-1</v>
      </c>
      <c r="K241" s="104">
        <f t="shared" si="19"/>
        <v>-100</v>
      </c>
      <c r="L241" s="103">
        <f t="shared" si="22"/>
        <v>0</v>
      </c>
      <c r="M241" s="100">
        <v>239</v>
      </c>
      <c r="N241" s="105">
        <f t="shared" si="20"/>
        <v>0</v>
      </c>
      <c r="O241" s="105">
        <f t="shared" si="21"/>
        <v>1</v>
      </c>
    </row>
    <row r="242" spans="1:15" x14ac:dyDescent="0.25">
      <c r="A242" s="92"/>
      <c r="B242" s="1"/>
      <c r="C242" s="102"/>
      <c r="D242" s="6"/>
      <c r="E242" s="6"/>
      <c r="F242" s="6"/>
      <c r="G242" s="95">
        <f t="shared" si="17"/>
        <v>0</v>
      </c>
      <c r="H242" s="9"/>
      <c r="I242" s="9"/>
      <c r="J242" s="101">
        <f t="shared" si="18"/>
        <v>-1</v>
      </c>
      <c r="K242" s="104">
        <f t="shared" si="19"/>
        <v>-100</v>
      </c>
      <c r="L242" s="103">
        <f t="shared" si="22"/>
        <v>0</v>
      </c>
      <c r="M242" s="100">
        <v>240</v>
      </c>
      <c r="N242" s="105">
        <f t="shared" si="20"/>
        <v>0</v>
      </c>
      <c r="O242" s="105">
        <f t="shared" si="21"/>
        <v>1</v>
      </c>
    </row>
    <row r="243" spans="1:15" x14ac:dyDescent="0.25">
      <c r="A243" s="92"/>
      <c r="B243" s="1"/>
      <c r="C243" s="102"/>
      <c r="D243" s="6"/>
      <c r="E243" s="6"/>
      <c r="F243" s="6"/>
      <c r="G243" s="95">
        <f t="shared" si="17"/>
        <v>0</v>
      </c>
      <c r="H243" s="9"/>
      <c r="I243" s="9"/>
      <c r="J243" s="101">
        <f t="shared" si="18"/>
        <v>-1</v>
      </c>
      <c r="K243" s="104">
        <f t="shared" si="19"/>
        <v>-100</v>
      </c>
      <c r="L243" s="103">
        <f t="shared" si="22"/>
        <v>0</v>
      </c>
      <c r="M243" s="100">
        <v>241</v>
      </c>
      <c r="N243" s="105">
        <f t="shared" si="20"/>
        <v>0</v>
      </c>
      <c r="O243" s="105">
        <f t="shared" si="21"/>
        <v>1</v>
      </c>
    </row>
    <row r="244" spans="1:15" x14ac:dyDescent="0.25">
      <c r="A244" s="92"/>
      <c r="B244" s="1"/>
      <c r="C244" s="102"/>
      <c r="D244" s="6"/>
      <c r="E244" s="6"/>
      <c r="F244" s="6"/>
      <c r="G244" s="95">
        <f t="shared" si="17"/>
        <v>0</v>
      </c>
      <c r="H244" s="9"/>
      <c r="I244" s="9"/>
      <c r="J244" s="101">
        <f t="shared" si="18"/>
        <v>-1</v>
      </c>
      <c r="K244" s="104">
        <f t="shared" si="19"/>
        <v>-100</v>
      </c>
      <c r="L244" s="103">
        <f t="shared" si="22"/>
        <v>0</v>
      </c>
      <c r="M244" s="100">
        <v>242</v>
      </c>
      <c r="N244" s="105">
        <f t="shared" si="20"/>
        <v>0</v>
      </c>
      <c r="O244" s="105">
        <f t="shared" si="21"/>
        <v>1</v>
      </c>
    </row>
    <row r="245" spans="1:15" x14ac:dyDescent="0.25">
      <c r="A245" s="92"/>
      <c r="B245" s="1"/>
      <c r="C245" s="102"/>
      <c r="D245" s="6"/>
      <c r="E245" s="6"/>
      <c r="F245" s="6"/>
      <c r="G245" s="95">
        <f t="shared" si="17"/>
        <v>0</v>
      </c>
      <c r="H245" s="9"/>
      <c r="I245" s="9"/>
      <c r="J245" s="101">
        <f t="shared" si="18"/>
        <v>-1</v>
      </c>
      <c r="K245" s="104">
        <f t="shared" si="19"/>
        <v>-100</v>
      </c>
      <c r="L245" s="103">
        <f t="shared" si="22"/>
        <v>0</v>
      </c>
      <c r="M245" s="100">
        <v>243</v>
      </c>
      <c r="N245" s="105">
        <f t="shared" si="20"/>
        <v>0</v>
      </c>
      <c r="O245" s="105">
        <f t="shared" si="21"/>
        <v>1</v>
      </c>
    </row>
    <row r="246" spans="1:15" x14ac:dyDescent="0.25">
      <c r="A246" s="92"/>
      <c r="B246" s="1"/>
      <c r="C246" s="102"/>
      <c r="D246" s="6"/>
      <c r="E246" s="6"/>
      <c r="F246" s="6"/>
      <c r="G246" s="95">
        <f t="shared" si="17"/>
        <v>0</v>
      </c>
      <c r="H246" s="9"/>
      <c r="I246" s="9"/>
      <c r="J246" s="101">
        <f t="shared" si="18"/>
        <v>-1</v>
      </c>
      <c r="K246" s="104">
        <f t="shared" si="19"/>
        <v>-100</v>
      </c>
      <c r="L246" s="103">
        <f t="shared" si="22"/>
        <v>0</v>
      </c>
      <c r="M246" s="100">
        <v>244</v>
      </c>
      <c r="N246" s="105">
        <f t="shared" si="20"/>
        <v>0</v>
      </c>
      <c r="O246" s="105">
        <f t="shared" si="21"/>
        <v>1</v>
      </c>
    </row>
    <row r="247" spans="1:15" x14ac:dyDescent="0.25">
      <c r="A247" s="92"/>
      <c r="B247" s="1"/>
      <c r="C247" s="102"/>
      <c r="D247" s="6"/>
      <c r="E247" s="6"/>
      <c r="F247" s="6"/>
      <c r="G247" s="95">
        <f t="shared" si="17"/>
        <v>0</v>
      </c>
      <c r="H247" s="9"/>
      <c r="I247" s="9"/>
      <c r="J247" s="101">
        <f t="shared" si="18"/>
        <v>-1</v>
      </c>
      <c r="K247" s="104">
        <f t="shared" si="19"/>
        <v>-100</v>
      </c>
      <c r="L247" s="103">
        <f t="shared" si="22"/>
        <v>0</v>
      </c>
      <c r="M247" s="100">
        <v>245</v>
      </c>
      <c r="N247" s="105">
        <f t="shared" si="20"/>
        <v>0</v>
      </c>
      <c r="O247" s="105">
        <f t="shared" si="21"/>
        <v>1</v>
      </c>
    </row>
    <row r="248" spans="1:15" x14ac:dyDescent="0.25">
      <c r="A248" s="92"/>
      <c r="B248" s="1"/>
      <c r="C248" s="102"/>
      <c r="D248" s="6"/>
      <c r="E248" s="6"/>
      <c r="F248" s="6"/>
      <c r="G248" s="95">
        <f t="shared" si="17"/>
        <v>0</v>
      </c>
      <c r="H248" s="9"/>
      <c r="I248" s="9"/>
      <c r="J248" s="101">
        <f t="shared" si="18"/>
        <v>-1</v>
      </c>
      <c r="K248" s="104">
        <f t="shared" si="19"/>
        <v>-100</v>
      </c>
      <c r="L248" s="103">
        <f t="shared" si="22"/>
        <v>0</v>
      </c>
      <c r="M248" s="100">
        <v>246</v>
      </c>
      <c r="N248" s="105">
        <f t="shared" si="20"/>
        <v>0</v>
      </c>
      <c r="O248" s="105">
        <f t="shared" si="21"/>
        <v>1</v>
      </c>
    </row>
    <row r="249" spans="1:15" x14ac:dyDescent="0.25">
      <c r="A249" s="92"/>
      <c r="B249" s="1"/>
      <c r="C249" s="102"/>
      <c r="D249" s="6"/>
      <c r="E249" s="6"/>
      <c r="F249" s="6"/>
      <c r="G249" s="95">
        <f t="shared" si="17"/>
        <v>0</v>
      </c>
      <c r="H249" s="9"/>
      <c r="I249" s="9"/>
      <c r="J249" s="101">
        <f t="shared" si="18"/>
        <v>-1</v>
      </c>
      <c r="K249" s="104">
        <f t="shared" si="19"/>
        <v>-100</v>
      </c>
      <c r="L249" s="103">
        <f t="shared" si="22"/>
        <v>0</v>
      </c>
      <c r="M249" s="100">
        <v>247</v>
      </c>
      <c r="N249" s="105">
        <f t="shared" si="20"/>
        <v>0</v>
      </c>
      <c r="O249" s="105">
        <f t="shared" si="21"/>
        <v>1</v>
      </c>
    </row>
    <row r="250" spans="1:15" x14ac:dyDescent="0.25">
      <c r="A250" s="92"/>
      <c r="B250" s="1"/>
      <c r="C250" s="102"/>
      <c r="D250" s="6"/>
      <c r="E250" s="6"/>
      <c r="F250" s="6"/>
      <c r="G250" s="95">
        <f t="shared" si="17"/>
        <v>0</v>
      </c>
      <c r="H250" s="9"/>
      <c r="I250" s="9"/>
      <c r="J250" s="101">
        <f t="shared" si="18"/>
        <v>-1</v>
      </c>
      <c r="K250" s="104">
        <f t="shared" si="19"/>
        <v>-100</v>
      </c>
      <c r="L250" s="103">
        <f t="shared" si="22"/>
        <v>0</v>
      </c>
      <c r="M250" s="100">
        <v>248</v>
      </c>
      <c r="N250" s="105">
        <f t="shared" si="20"/>
        <v>0</v>
      </c>
      <c r="O250" s="105">
        <f t="shared" si="21"/>
        <v>1</v>
      </c>
    </row>
    <row r="251" spans="1:15" x14ac:dyDescent="0.25">
      <c r="A251" s="92"/>
      <c r="B251" s="1"/>
      <c r="C251" s="102"/>
      <c r="D251" s="6"/>
      <c r="E251" s="6"/>
      <c r="F251" s="6"/>
      <c r="G251" s="95">
        <f t="shared" si="17"/>
        <v>0</v>
      </c>
      <c r="H251" s="9"/>
      <c r="I251" s="9"/>
      <c r="J251" s="101">
        <f t="shared" si="18"/>
        <v>-1</v>
      </c>
      <c r="K251" s="104">
        <f t="shared" si="19"/>
        <v>-100</v>
      </c>
      <c r="L251" s="103">
        <f t="shared" si="22"/>
        <v>0</v>
      </c>
      <c r="M251" s="100">
        <v>249</v>
      </c>
      <c r="N251" s="105">
        <f t="shared" si="20"/>
        <v>0</v>
      </c>
      <c r="O251" s="105">
        <f t="shared" si="21"/>
        <v>1</v>
      </c>
    </row>
    <row r="252" spans="1:15" x14ac:dyDescent="0.25">
      <c r="A252" s="92"/>
      <c r="B252" s="1"/>
      <c r="C252" s="102"/>
      <c r="D252" s="6"/>
      <c r="E252" s="6"/>
      <c r="F252" s="6"/>
      <c r="G252" s="95">
        <f t="shared" si="17"/>
        <v>0</v>
      </c>
      <c r="H252" s="9"/>
      <c r="I252" s="9"/>
      <c r="J252" s="101">
        <f t="shared" si="18"/>
        <v>-1</v>
      </c>
      <c r="K252" s="104">
        <f t="shared" si="19"/>
        <v>-100</v>
      </c>
      <c r="L252" s="103">
        <f t="shared" si="22"/>
        <v>0</v>
      </c>
      <c r="M252" s="100">
        <v>250</v>
      </c>
      <c r="N252" s="105">
        <f t="shared" si="20"/>
        <v>0</v>
      </c>
      <c r="O252" s="105">
        <f t="shared" si="21"/>
        <v>1</v>
      </c>
    </row>
    <row r="253" spans="1:15" x14ac:dyDescent="0.25">
      <c r="A253" s="92"/>
      <c r="B253" s="1"/>
      <c r="C253" s="102"/>
      <c r="D253" s="6"/>
      <c r="E253" s="6"/>
      <c r="F253" s="6"/>
      <c r="G253" s="95">
        <f t="shared" si="17"/>
        <v>0</v>
      </c>
      <c r="H253" s="9"/>
      <c r="I253" s="9"/>
      <c r="J253" s="101">
        <f t="shared" si="18"/>
        <v>-1</v>
      </c>
      <c r="K253" s="104">
        <f t="shared" si="19"/>
        <v>-100</v>
      </c>
      <c r="L253" s="103">
        <f t="shared" si="22"/>
        <v>0</v>
      </c>
      <c r="M253" s="100">
        <v>251</v>
      </c>
      <c r="N253" s="105">
        <f t="shared" si="20"/>
        <v>0</v>
      </c>
      <c r="O253" s="105">
        <f t="shared" si="21"/>
        <v>1</v>
      </c>
    </row>
    <row r="254" spans="1:15" x14ac:dyDescent="0.25">
      <c r="A254" s="92"/>
      <c r="B254" s="1"/>
      <c r="C254" s="102"/>
      <c r="D254" s="6"/>
      <c r="E254" s="6"/>
      <c r="F254" s="6"/>
      <c r="G254" s="95">
        <f t="shared" si="17"/>
        <v>0</v>
      </c>
      <c r="H254" s="9"/>
      <c r="I254" s="9"/>
      <c r="J254" s="101">
        <f t="shared" si="18"/>
        <v>-1</v>
      </c>
      <c r="K254" s="104">
        <f t="shared" si="19"/>
        <v>-100</v>
      </c>
      <c r="L254" s="103">
        <f t="shared" si="22"/>
        <v>0</v>
      </c>
      <c r="M254" s="100">
        <v>252</v>
      </c>
      <c r="N254" s="105">
        <f t="shared" si="20"/>
        <v>0</v>
      </c>
      <c r="O254" s="105">
        <f t="shared" si="21"/>
        <v>1</v>
      </c>
    </row>
    <row r="255" spans="1:15" x14ac:dyDescent="0.25">
      <c r="A255" s="92"/>
      <c r="B255" s="1"/>
      <c r="C255" s="102"/>
      <c r="D255" s="6"/>
      <c r="E255" s="6"/>
      <c r="F255" s="6"/>
      <c r="G255" s="95">
        <f t="shared" si="17"/>
        <v>0</v>
      </c>
      <c r="H255" s="9"/>
      <c r="I255" s="9"/>
      <c r="J255" s="101">
        <f t="shared" si="18"/>
        <v>-1</v>
      </c>
      <c r="K255" s="104">
        <f t="shared" si="19"/>
        <v>-100</v>
      </c>
      <c r="L255" s="103">
        <f t="shared" si="22"/>
        <v>0</v>
      </c>
      <c r="M255" s="100">
        <v>253</v>
      </c>
      <c r="N255" s="105">
        <f t="shared" si="20"/>
        <v>0</v>
      </c>
      <c r="O255" s="105">
        <f t="shared" si="21"/>
        <v>1</v>
      </c>
    </row>
    <row r="256" spans="1:15" x14ac:dyDescent="0.25">
      <c r="A256" s="92"/>
      <c r="B256" s="1"/>
      <c r="C256" s="102"/>
      <c r="D256" s="6"/>
      <c r="E256" s="6"/>
      <c r="F256" s="6"/>
      <c r="G256" s="95">
        <f t="shared" si="17"/>
        <v>0</v>
      </c>
      <c r="H256" s="9"/>
      <c r="I256" s="9"/>
      <c r="J256" s="101">
        <f t="shared" si="18"/>
        <v>-1</v>
      </c>
      <c r="K256" s="104">
        <f t="shared" si="19"/>
        <v>-100</v>
      </c>
      <c r="L256" s="103">
        <f t="shared" si="22"/>
        <v>0</v>
      </c>
      <c r="M256" s="100">
        <v>254</v>
      </c>
      <c r="N256" s="105">
        <f t="shared" si="20"/>
        <v>0</v>
      </c>
      <c r="O256" s="105">
        <f t="shared" si="21"/>
        <v>1</v>
      </c>
    </row>
    <row r="257" spans="1:15" x14ac:dyDescent="0.25">
      <c r="A257" s="92"/>
      <c r="B257" s="1"/>
      <c r="C257" s="102"/>
      <c r="D257" s="6"/>
      <c r="E257" s="6"/>
      <c r="F257" s="6"/>
      <c r="G257" s="95">
        <f t="shared" si="17"/>
        <v>0</v>
      </c>
      <c r="H257" s="9"/>
      <c r="I257" s="9"/>
      <c r="J257" s="101">
        <f t="shared" si="18"/>
        <v>-1</v>
      </c>
      <c r="K257" s="104">
        <f t="shared" si="19"/>
        <v>-100</v>
      </c>
      <c r="L257" s="103">
        <f t="shared" si="22"/>
        <v>0</v>
      </c>
      <c r="M257" s="100">
        <v>255</v>
      </c>
      <c r="N257" s="105">
        <f t="shared" si="20"/>
        <v>0</v>
      </c>
      <c r="O257" s="105">
        <f t="shared" si="21"/>
        <v>1</v>
      </c>
    </row>
    <row r="258" spans="1:15" x14ac:dyDescent="0.25">
      <c r="A258" s="92"/>
      <c r="B258" s="1"/>
      <c r="C258" s="102"/>
      <c r="D258" s="6"/>
      <c r="E258" s="6"/>
      <c r="F258" s="6"/>
      <c r="G258" s="95">
        <f t="shared" si="17"/>
        <v>0</v>
      </c>
      <c r="H258" s="9"/>
      <c r="I258" s="9"/>
      <c r="J258" s="101">
        <f t="shared" si="18"/>
        <v>-1</v>
      </c>
      <c r="K258" s="104">
        <f t="shared" si="19"/>
        <v>-100</v>
      </c>
      <c r="L258" s="103">
        <f t="shared" si="22"/>
        <v>0</v>
      </c>
      <c r="M258" s="100">
        <v>256</v>
      </c>
      <c r="N258" s="105">
        <f t="shared" si="20"/>
        <v>0</v>
      </c>
      <c r="O258" s="105">
        <f t="shared" si="21"/>
        <v>1</v>
      </c>
    </row>
    <row r="259" spans="1:15" x14ac:dyDescent="0.25">
      <c r="A259" s="92"/>
      <c r="B259" s="1"/>
      <c r="C259" s="102"/>
      <c r="D259" s="6"/>
      <c r="E259" s="6"/>
      <c r="F259" s="6"/>
      <c r="G259" s="95">
        <f t="shared" si="17"/>
        <v>0</v>
      </c>
      <c r="H259" s="9"/>
      <c r="I259" s="9"/>
      <c r="J259" s="101">
        <f t="shared" si="18"/>
        <v>-1</v>
      </c>
      <c r="K259" s="104">
        <f t="shared" si="19"/>
        <v>-100</v>
      </c>
      <c r="L259" s="103">
        <f t="shared" si="22"/>
        <v>0</v>
      </c>
      <c r="M259" s="100">
        <v>257</v>
      </c>
      <c r="N259" s="105">
        <f t="shared" si="20"/>
        <v>0</v>
      </c>
      <c r="O259" s="105">
        <f t="shared" si="21"/>
        <v>1</v>
      </c>
    </row>
    <row r="260" spans="1:15" x14ac:dyDescent="0.25">
      <c r="A260" s="92"/>
      <c r="B260" s="1"/>
      <c r="C260" s="102"/>
      <c r="D260" s="6"/>
      <c r="E260" s="6"/>
      <c r="F260" s="6"/>
      <c r="G260" s="95">
        <f t="shared" ref="G260:G323" si="23">H260+I260</f>
        <v>0</v>
      </c>
      <c r="H260" s="9"/>
      <c r="I260" s="9"/>
      <c r="J260" s="101">
        <f t="shared" ref="J260:J323" si="24">J259-C260+G260</f>
        <v>-1</v>
      </c>
      <c r="K260" s="104">
        <f t="shared" ref="K260:K323" si="25">(N260-O260)/O260*100</f>
        <v>-100</v>
      </c>
      <c r="L260" s="103">
        <f t="shared" si="22"/>
        <v>0</v>
      </c>
      <c r="M260" s="100">
        <v>258</v>
      </c>
      <c r="N260" s="105">
        <f t="shared" ref="N260:N323" si="26">N259+G260</f>
        <v>0</v>
      </c>
      <c r="O260" s="105">
        <f t="shared" ref="O260:O323" si="27">O259+C260</f>
        <v>1</v>
      </c>
    </row>
    <row r="261" spans="1:15" x14ac:dyDescent="0.25">
      <c r="A261" s="92"/>
      <c r="B261" s="1"/>
      <c r="C261" s="102"/>
      <c r="D261" s="6"/>
      <c r="E261" s="6"/>
      <c r="F261" s="6"/>
      <c r="G261" s="95">
        <f t="shared" si="23"/>
        <v>0</v>
      </c>
      <c r="H261" s="9"/>
      <c r="I261" s="9"/>
      <c r="J261" s="101">
        <f t="shared" si="24"/>
        <v>-1</v>
      </c>
      <c r="K261" s="104">
        <f t="shared" si="25"/>
        <v>-100</v>
      </c>
      <c r="L261" s="103">
        <f t="shared" si="22"/>
        <v>0</v>
      </c>
      <c r="M261" s="100">
        <v>259</v>
      </c>
      <c r="N261" s="105">
        <f t="shared" si="26"/>
        <v>0</v>
      </c>
      <c r="O261" s="105">
        <f t="shared" si="27"/>
        <v>1</v>
      </c>
    </row>
    <row r="262" spans="1:15" x14ac:dyDescent="0.25">
      <c r="A262" s="92"/>
      <c r="B262" s="1"/>
      <c r="C262" s="102"/>
      <c r="D262" s="6"/>
      <c r="E262" s="6"/>
      <c r="F262" s="6"/>
      <c r="G262" s="95">
        <f t="shared" si="23"/>
        <v>0</v>
      </c>
      <c r="H262" s="9"/>
      <c r="I262" s="9"/>
      <c r="J262" s="101">
        <f t="shared" si="24"/>
        <v>-1</v>
      </c>
      <c r="K262" s="104">
        <f t="shared" si="25"/>
        <v>-100</v>
      </c>
      <c r="L262" s="103">
        <f t="shared" si="22"/>
        <v>0</v>
      </c>
      <c r="M262" s="100">
        <v>260</v>
      </c>
      <c r="N262" s="105">
        <f t="shared" si="26"/>
        <v>0</v>
      </c>
      <c r="O262" s="105">
        <f t="shared" si="27"/>
        <v>1</v>
      </c>
    </row>
    <row r="263" spans="1:15" x14ac:dyDescent="0.25">
      <c r="A263" s="92"/>
      <c r="B263" s="1"/>
      <c r="C263" s="102"/>
      <c r="D263" s="6"/>
      <c r="E263" s="6"/>
      <c r="F263" s="6"/>
      <c r="G263" s="95">
        <f t="shared" si="23"/>
        <v>0</v>
      </c>
      <c r="H263" s="9"/>
      <c r="I263" s="9"/>
      <c r="J263" s="101">
        <f t="shared" si="24"/>
        <v>-1</v>
      </c>
      <c r="K263" s="104">
        <f t="shared" si="25"/>
        <v>-100</v>
      </c>
      <c r="L263" s="103">
        <f t="shared" si="22"/>
        <v>0</v>
      </c>
      <c r="M263" s="100">
        <v>261</v>
      </c>
      <c r="N263" s="105">
        <f t="shared" si="26"/>
        <v>0</v>
      </c>
      <c r="O263" s="105">
        <f t="shared" si="27"/>
        <v>1</v>
      </c>
    </row>
    <row r="264" spans="1:15" x14ac:dyDescent="0.25">
      <c r="A264" s="92"/>
      <c r="B264" s="1"/>
      <c r="C264" s="102"/>
      <c r="D264" s="6"/>
      <c r="E264" s="6"/>
      <c r="F264" s="6"/>
      <c r="G264" s="95">
        <f t="shared" si="23"/>
        <v>0</v>
      </c>
      <c r="H264" s="9"/>
      <c r="I264" s="9"/>
      <c r="J264" s="101">
        <f t="shared" si="24"/>
        <v>-1</v>
      </c>
      <c r="K264" s="104">
        <f t="shared" si="25"/>
        <v>-100</v>
      </c>
      <c r="L264" s="103">
        <f t="shared" si="22"/>
        <v>0</v>
      </c>
      <c r="M264" s="100">
        <v>262</v>
      </c>
      <c r="N264" s="105">
        <f t="shared" si="26"/>
        <v>0</v>
      </c>
      <c r="O264" s="105">
        <f t="shared" si="27"/>
        <v>1</v>
      </c>
    </row>
    <row r="265" spans="1:15" x14ac:dyDescent="0.25">
      <c r="A265" s="92"/>
      <c r="B265" s="1"/>
      <c r="C265" s="102"/>
      <c r="D265" s="6"/>
      <c r="E265" s="6"/>
      <c r="F265" s="6"/>
      <c r="G265" s="95">
        <f t="shared" si="23"/>
        <v>0</v>
      </c>
      <c r="H265" s="9"/>
      <c r="I265" s="9"/>
      <c r="J265" s="101">
        <f t="shared" si="24"/>
        <v>-1</v>
      </c>
      <c r="K265" s="104">
        <f t="shared" si="25"/>
        <v>-100</v>
      </c>
      <c r="L265" s="103">
        <f t="shared" si="22"/>
        <v>0</v>
      </c>
      <c r="M265" s="100">
        <v>263</v>
      </c>
      <c r="N265" s="105">
        <f t="shared" si="26"/>
        <v>0</v>
      </c>
      <c r="O265" s="105">
        <f t="shared" si="27"/>
        <v>1</v>
      </c>
    </row>
    <row r="266" spans="1:15" x14ac:dyDescent="0.25">
      <c r="A266" s="92"/>
      <c r="B266" s="1"/>
      <c r="C266" s="102"/>
      <c r="D266" s="6"/>
      <c r="E266" s="6"/>
      <c r="F266" s="6"/>
      <c r="G266" s="95">
        <f t="shared" si="23"/>
        <v>0</v>
      </c>
      <c r="H266" s="9"/>
      <c r="I266" s="9"/>
      <c r="J266" s="101">
        <f t="shared" si="24"/>
        <v>-1</v>
      </c>
      <c r="K266" s="104">
        <f t="shared" si="25"/>
        <v>-100</v>
      </c>
      <c r="L266" s="103">
        <f t="shared" si="22"/>
        <v>0</v>
      </c>
      <c r="M266" s="100">
        <v>264</v>
      </c>
      <c r="N266" s="105">
        <f t="shared" si="26"/>
        <v>0</v>
      </c>
      <c r="O266" s="105">
        <f t="shared" si="27"/>
        <v>1</v>
      </c>
    </row>
    <row r="267" spans="1:15" x14ac:dyDescent="0.25">
      <c r="A267" s="92"/>
      <c r="B267" s="1"/>
      <c r="C267" s="102"/>
      <c r="D267" s="6"/>
      <c r="E267" s="6"/>
      <c r="F267" s="6"/>
      <c r="G267" s="95">
        <f t="shared" si="23"/>
        <v>0</v>
      </c>
      <c r="H267" s="9"/>
      <c r="I267" s="9"/>
      <c r="J267" s="101">
        <f t="shared" si="24"/>
        <v>-1</v>
      </c>
      <c r="K267" s="104">
        <f t="shared" si="25"/>
        <v>-100</v>
      </c>
      <c r="L267" s="103">
        <f t="shared" si="22"/>
        <v>0</v>
      </c>
      <c r="M267" s="100">
        <v>265</v>
      </c>
      <c r="N267" s="105">
        <f t="shared" si="26"/>
        <v>0</v>
      </c>
      <c r="O267" s="105">
        <f t="shared" si="27"/>
        <v>1</v>
      </c>
    </row>
    <row r="268" spans="1:15" x14ac:dyDescent="0.25">
      <c r="A268" s="92"/>
      <c r="B268" s="1"/>
      <c r="C268" s="102"/>
      <c r="D268" s="6"/>
      <c r="E268" s="6"/>
      <c r="F268" s="6"/>
      <c r="G268" s="95">
        <f t="shared" si="23"/>
        <v>0</v>
      </c>
      <c r="H268" s="9"/>
      <c r="I268" s="9"/>
      <c r="J268" s="101">
        <f t="shared" si="24"/>
        <v>-1</v>
      </c>
      <c r="K268" s="104">
        <f t="shared" si="25"/>
        <v>-100</v>
      </c>
      <c r="L268" s="103">
        <f t="shared" si="22"/>
        <v>0</v>
      </c>
      <c r="M268" s="100">
        <v>266</v>
      </c>
      <c r="N268" s="105">
        <f t="shared" si="26"/>
        <v>0</v>
      </c>
      <c r="O268" s="105">
        <f t="shared" si="27"/>
        <v>1</v>
      </c>
    </row>
    <row r="269" spans="1:15" x14ac:dyDescent="0.25">
      <c r="A269" s="92"/>
      <c r="B269" s="1"/>
      <c r="C269" s="102"/>
      <c r="D269" s="6"/>
      <c r="E269" s="6"/>
      <c r="F269" s="6"/>
      <c r="G269" s="95">
        <f t="shared" si="23"/>
        <v>0</v>
      </c>
      <c r="H269" s="9"/>
      <c r="I269" s="9"/>
      <c r="J269" s="101">
        <f t="shared" si="24"/>
        <v>-1</v>
      </c>
      <c r="K269" s="104">
        <f t="shared" si="25"/>
        <v>-100</v>
      </c>
      <c r="L269" s="103">
        <f t="shared" si="22"/>
        <v>0</v>
      </c>
      <c r="M269" s="100">
        <v>267</v>
      </c>
      <c r="N269" s="105">
        <f t="shared" si="26"/>
        <v>0</v>
      </c>
      <c r="O269" s="105">
        <f t="shared" si="27"/>
        <v>1</v>
      </c>
    </row>
    <row r="270" spans="1:15" x14ac:dyDescent="0.25">
      <c r="A270" s="92"/>
      <c r="B270" s="1"/>
      <c r="C270" s="102"/>
      <c r="D270" s="6"/>
      <c r="E270" s="6"/>
      <c r="F270" s="6"/>
      <c r="G270" s="95">
        <f t="shared" si="23"/>
        <v>0</v>
      </c>
      <c r="H270" s="9"/>
      <c r="I270" s="9"/>
      <c r="J270" s="101">
        <f t="shared" si="24"/>
        <v>-1</v>
      </c>
      <c r="K270" s="104">
        <f t="shared" si="25"/>
        <v>-100</v>
      </c>
      <c r="L270" s="103">
        <f t="shared" si="22"/>
        <v>0</v>
      </c>
      <c r="M270" s="100">
        <v>268</v>
      </c>
      <c r="N270" s="105">
        <f t="shared" si="26"/>
        <v>0</v>
      </c>
      <c r="O270" s="105">
        <f t="shared" si="27"/>
        <v>1</v>
      </c>
    </row>
    <row r="271" spans="1:15" x14ac:dyDescent="0.25">
      <c r="A271" s="92"/>
      <c r="B271" s="1"/>
      <c r="C271" s="102"/>
      <c r="D271" s="6"/>
      <c r="E271" s="6"/>
      <c r="F271" s="6"/>
      <c r="G271" s="95">
        <f t="shared" si="23"/>
        <v>0</v>
      </c>
      <c r="H271" s="9"/>
      <c r="I271" s="9"/>
      <c r="J271" s="101">
        <f t="shared" si="24"/>
        <v>-1</v>
      </c>
      <c r="K271" s="104">
        <f t="shared" si="25"/>
        <v>-100</v>
      </c>
      <c r="L271" s="103">
        <f t="shared" si="22"/>
        <v>0</v>
      </c>
      <c r="M271" s="100">
        <v>269</v>
      </c>
      <c r="N271" s="105">
        <f t="shared" si="26"/>
        <v>0</v>
      </c>
      <c r="O271" s="105">
        <f t="shared" si="27"/>
        <v>1</v>
      </c>
    </row>
    <row r="272" spans="1:15" x14ac:dyDescent="0.25">
      <c r="A272" s="92"/>
      <c r="B272" s="1"/>
      <c r="C272" s="102"/>
      <c r="D272" s="6"/>
      <c r="E272" s="6"/>
      <c r="F272" s="6"/>
      <c r="G272" s="95">
        <f t="shared" si="23"/>
        <v>0</v>
      </c>
      <c r="H272" s="9"/>
      <c r="I272" s="9"/>
      <c r="J272" s="101">
        <f t="shared" si="24"/>
        <v>-1</v>
      </c>
      <c r="K272" s="104">
        <f t="shared" si="25"/>
        <v>-100</v>
      </c>
      <c r="L272" s="103">
        <f t="shared" si="22"/>
        <v>0</v>
      </c>
      <c r="M272" s="100">
        <v>270</v>
      </c>
      <c r="N272" s="105">
        <f t="shared" si="26"/>
        <v>0</v>
      </c>
      <c r="O272" s="105">
        <f t="shared" si="27"/>
        <v>1</v>
      </c>
    </row>
    <row r="273" spans="1:15" x14ac:dyDescent="0.25">
      <c r="A273" s="92"/>
      <c r="B273" s="1"/>
      <c r="C273" s="102"/>
      <c r="D273" s="6"/>
      <c r="E273" s="6"/>
      <c r="F273" s="6"/>
      <c r="G273" s="95">
        <f t="shared" si="23"/>
        <v>0</v>
      </c>
      <c r="H273" s="9"/>
      <c r="I273" s="9"/>
      <c r="J273" s="101">
        <f t="shared" si="24"/>
        <v>-1</v>
      </c>
      <c r="K273" s="104">
        <f t="shared" si="25"/>
        <v>-100</v>
      </c>
      <c r="L273" s="103">
        <f t="shared" si="22"/>
        <v>0</v>
      </c>
      <c r="M273" s="100">
        <v>271</v>
      </c>
      <c r="N273" s="105">
        <f t="shared" si="26"/>
        <v>0</v>
      </c>
      <c r="O273" s="105">
        <f t="shared" si="27"/>
        <v>1</v>
      </c>
    </row>
    <row r="274" spans="1:15" x14ac:dyDescent="0.25">
      <c r="A274" s="92"/>
      <c r="B274" s="1"/>
      <c r="C274" s="102"/>
      <c r="D274" s="6"/>
      <c r="E274" s="6"/>
      <c r="F274" s="6"/>
      <c r="G274" s="95">
        <f t="shared" si="23"/>
        <v>0</v>
      </c>
      <c r="H274" s="9"/>
      <c r="I274" s="9"/>
      <c r="J274" s="101">
        <f t="shared" si="24"/>
        <v>-1</v>
      </c>
      <c r="K274" s="104">
        <f t="shared" si="25"/>
        <v>-100</v>
      </c>
      <c r="L274" s="103">
        <f t="shared" si="22"/>
        <v>0</v>
      </c>
      <c r="M274" s="100">
        <v>272</v>
      </c>
      <c r="N274" s="105">
        <f t="shared" si="26"/>
        <v>0</v>
      </c>
      <c r="O274" s="105">
        <f t="shared" si="27"/>
        <v>1</v>
      </c>
    </row>
    <row r="275" spans="1:15" x14ac:dyDescent="0.25">
      <c r="A275" s="92"/>
      <c r="B275" s="1"/>
      <c r="C275" s="102"/>
      <c r="D275" s="6"/>
      <c r="E275" s="6"/>
      <c r="F275" s="6"/>
      <c r="G275" s="95">
        <f t="shared" si="23"/>
        <v>0</v>
      </c>
      <c r="H275" s="9"/>
      <c r="I275" s="9"/>
      <c r="J275" s="101">
        <f t="shared" si="24"/>
        <v>-1</v>
      </c>
      <c r="K275" s="104">
        <f t="shared" si="25"/>
        <v>-100</v>
      </c>
      <c r="L275" s="103">
        <f t="shared" si="22"/>
        <v>0</v>
      </c>
      <c r="M275" s="100">
        <v>273</v>
      </c>
      <c r="N275" s="105">
        <f t="shared" si="26"/>
        <v>0</v>
      </c>
      <c r="O275" s="105">
        <f t="shared" si="27"/>
        <v>1</v>
      </c>
    </row>
    <row r="276" spans="1:15" x14ac:dyDescent="0.25">
      <c r="A276" s="92"/>
      <c r="B276" s="1"/>
      <c r="C276" s="102"/>
      <c r="D276" s="6"/>
      <c r="E276" s="6"/>
      <c r="F276" s="6"/>
      <c r="G276" s="95">
        <f t="shared" si="23"/>
        <v>0</v>
      </c>
      <c r="H276" s="9"/>
      <c r="I276" s="9"/>
      <c r="J276" s="101">
        <f t="shared" si="24"/>
        <v>-1</v>
      </c>
      <c r="K276" s="104">
        <f t="shared" si="25"/>
        <v>-100</v>
      </c>
      <c r="L276" s="103">
        <f t="shared" si="22"/>
        <v>0</v>
      </c>
      <c r="M276" s="100">
        <v>274</v>
      </c>
      <c r="N276" s="105">
        <f t="shared" si="26"/>
        <v>0</v>
      </c>
      <c r="O276" s="105">
        <f t="shared" si="27"/>
        <v>1</v>
      </c>
    </row>
    <row r="277" spans="1:15" x14ac:dyDescent="0.25">
      <c r="A277" s="92"/>
      <c r="B277" s="1"/>
      <c r="C277" s="102"/>
      <c r="D277" s="6"/>
      <c r="E277" s="6"/>
      <c r="F277" s="6"/>
      <c r="G277" s="95">
        <f t="shared" si="23"/>
        <v>0</v>
      </c>
      <c r="H277" s="9"/>
      <c r="I277" s="9"/>
      <c r="J277" s="101">
        <f t="shared" si="24"/>
        <v>-1</v>
      </c>
      <c r="K277" s="104">
        <f t="shared" si="25"/>
        <v>-100</v>
      </c>
      <c r="L277" s="103">
        <f t="shared" si="22"/>
        <v>0</v>
      </c>
      <c r="M277" s="100">
        <v>275</v>
      </c>
      <c r="N277" s="105">
        <f t="shared" si="26"/>
        <v>0</v>
      </c>
      <c r="O277" s="105">
        <f t="shared" si="27"/>
        <v>1</v>
      </c>
    </row>
    <row r="278" spans="1:15" x14ac:dyDescent="0.25">
      <c r="A278" s="92"/>
      <c r="B278" s="1"/>
      <c r="C278" s="102"/>
      <c r="D278" s="6"/>
      <c r="E278" s="6"/>
      <c r="F278" s="6"/>
      <c r="G278" s="95">
        <f t="shared" si="23"/>
        <v>0</v>
      </c>
      <c r="H278" s="9"/>
      <c r="I278" s="9"/>
      <c r="J278" s="101">
        <f t="shared" si="24"/>
        <v>-1</v>
      </c>
      <c r="K278" s="104">
        <f t="shared" si="25"/>
        <v>-100</v>
      </c>
      <c r="L278" s="103">
        <f t="shared" si="22"/>
        <v>0</v>
      </c>
      <c r="M278" s="100">
        <v>276</v>
      </c>
      <c r="N278" s="105">
        <f t="shared" si="26"/>
        <v>0</v>
      </c>
      <c r="O278" s="105">
        <f t="shared" si="27"/>
        <v>1</v>
      </c>
    </row>
    <row r="279" spans="1:15" x14ac:dyDescent="0.25">
      <c r="A279" s="92"/>
      <c r="B279" s="1"/>
      <c r="C279" s="102"/>
      <c r="D279" s="6"/>
      <c r="E279" s="6"/>
      <c r="F279" s="6"/>
      <c r="G279" s="95">
        <f t="shared" si="23"/>
        <v>0</v>
      </c>
      <c r="H279" s="9"/>
      <c r="I279" s="9"/>
      <c r="J279" s="101">
        <f t="shared" si="24"/>
        <v>-1</v>
      </c>
      <c r="K279" s="104">
        <f t="shared" si="25"/>
        <v>-100</v>
      </c>
      <c r="L279" s="103">
        <f t="shared" si="22"/>
        <v>0</v>
      </c>
      <c r="M279" s="100">
        <v>277</v>
      </c>
      <c r="N279" s="105">
        <f t="shared" si="26"/>
        <v>0</v>
      </c>
      <c r="O279" s="105">
        <f t="shared" si="27"/>
        <v>1</v>
      </c>
    </row>
    <row r="280" spans="1:15" x14ac:dyDescent="0.25">
      <c r="A280" s="92"/>
      <c r="B280" s="1"/>
      <c r="C280" s="102"/>
      <c r="D280" s="6"/>
      <c r="E280" s="6"/>
      <c r="F280" s="6"/>
      <c r="G280" s="95">
        <f t="shared" si="23"/>
        <v>0</v>
      </c>
      <c r="H280" s="9"/>
      <c r="I280" s="9"/>
      <c r="J280" s="101">
        <f t="shared" si="24"/>
        <v>-1</v>
      </c>
      <c r="K280" s="104">
        <f t="shared" si="25"/>
        <v>-100</v>
      </c>
      <c r="L280" s="103">
        <f t="shared" si="22"/>
        <v>0</v>
      </c>
      <c r="M280" s="100">
        <v>278</v>
      </c>
      <c r="N280" s="105">
        <f t="shared" si="26"/>
        <v>0</v>
      </c>
      <c r="O280" s="105">
        <f t="shared" si="27"/>
        <v>1</v>
      </c>
    </row>
    <row r="281" spans="1:15" x14ac:dyDescent="0.25">
      <c r="A281" s="92"/>
      <c r="B281" s="1"/>
      <c r="C281" s="102"/>
      <c r="D281" s="6"/>
      <c r="E281" s="6"/>
      <c r="F281" s="6"/>
      <c r="G281" s="95">
        <f t="shared" si="23"/>
        <v>0</v>
      </c>
      <c r="H281" s="9"/>
      <c r="I281" s="9"/>
      <c r="J281" s="101">
        <f t="shared" si="24"/>
        <v>-1</v>
      </c>
      <c r="K281" s="104">
        <f t="shared" si="25"/>
        <v>-100</v>
      </c>
      <c r="L281" s="103">
        <f t="shared" si="22"/>
        <v>0</v>
      </c>
      <c r="M281" s="100">
        <v>279</v>
      </c>
      <c r="N281" s="105">
        <f t="shared" si="26"/>
        <v>0</v>
      </c>
      <c r="O281" s="105">
        <f t="shared" si="27"/>
        <v>1</v>
      </c>
    </row>
    <row r="282" spans="1:15" x14ac:dyDescent="0.25">
      <c r="A282" s="92"/>
      <c r="B282" s="1"/>
      <c r="C282" s="102"/>
      <c r="D282" s="6"/>
      <c r="E282" s="6"/>
      <c r="F282" s="6"/>
      <c r="G282" s="95">
        <f t="shared" si="23"/>
        <v>0</v>
      </c>
      <c r="H282" s="9"/>
      <c r="I282" s="9"/>
      <c r="J282" s="101">
        <f t="shared" si="24"/>
        <v>-1</v>
      </c>
      <c r="K282" s="104">
        <f t="shared" si="25"/>
        <v>-100</v>
      </c>
      <c r="L282" s="103">
        <f t="shared" si="22"/>
        <v>0</v>
      </c>
      <c r="M282" s="100">
        <v>280</v>
      </c>
      <c r="N282" s="105">
        <f t="shared" si="26"/>
        <v>0</v>
      </c>
      <c r="O282" s="105">
        <f t="shared" si="27"/>
        <v>1</v>
      </c>
    </row>
    <row r="283" spans="1:15" x14ac:dyDescent="0.25">
      <c r="A283" s="92"/>
      <c r="B283" s="1"/>
      <c r="C283" s="102"/>
      <c r="D283" s="6"/>
      <c r="E283" s="6"/>
      <c r="F283" s="6"/>
      <c r="G283" s="95">
        <f t="shared" si="23"/>
        <v>0</v>
      </c>
      <c r="H283" s="9"/>
      <c r="I283" s="9"/>
      <c r="J283" s="101">
        <f t="shared" si="24"/>
        <v>-1</v>
      </c>
      <c r="K283" s="104">
        <f t="shared" si="25"/>
        <v>-100</v>
      </c>
      <c r="L283" s="103">
        <f t="shared" si="22"/>
        <v>0</v>
      </c>
      <c r="M283" s="100">
        <v>281</v>
      </c>
      <c r="N283" s="105">
        <f t="shared" si="26"/>
        <v>0</v>
      </c>
      <c r="O283" s="105">
        <f t="shared" si="27"/>
        <v>1</v>
      </c>
    </row>
    <row r="284" spans="1:15" x14ac:dyDescent="0.25">
      <c r="A284" s="92"/>
      <c r="B284" s="1"/>
      <c r="C284" s="102"/>
      <c r="D284" s="6"/>
      <c r="E284" s="6"/>
      <c r="F284" s="6"/>
      <c r="G284" s="95">
        <f t="shared" si="23"/>
        <v>0</v>
      </c>
      <c r="H284" s="9"/>
      <c r="I284" s="9"/>
      <c r="J284" s="101">
        <f t="shared" si="24"/>
        <v>-1</v>
      </c>
      <c r="K284" s="104">
        <f t="shared" si="25"/>
        <v>-100</v>
      </c>
      <c r="L284" s="103">
        <f t="shared" si="22"/>
        <v>0</v>
      </c>
      <c r="M284" s="100">
        <v>282</v>
      </c>
      <c r="N284" s="105">
        <f t="shared" si="26"/>
        <v>0</v>
      </c>
      <c r="O284" s="105">
        <f t="shared" si="27"/>
        <v>1</v>
      </c>
    </row>
    <row r="285" spans="1:15" x14ac:dyDescent="0.25">
      <c r="A285" s="92"/>
      <c r="B285" s="1"/>
      <c r="C285" s="102"/>
      <c r="D285" s="6"/>
      <c r="E285" s="6"/>
      <c r="F285" s="6"/>
      <c r="G285" s="95">
        <f t="shared" si="23"/>
        <v>0</v>
      </c>
      <c r="H285" s="9"/>
      <c r="I285" s="9"/>
      <c r="J285" s="101">
        <f t="shared" si="24"/>
        <v>-1</v>
      </c>
      <c r="K285" s="104">
        <f t="shared" si="25"/>
        <v>-100</v>
      </c>
      <c r="L285" s="103">
        <f t="shared" si="22"/>
        <v>0</v>
      </c>
      <c r="M285" s="100">
        <v>283</v>
      </c>
      <c r="N285" s="105">
        <f t="shared" si="26"/>
        <v>0</v>
      </c>
      <c r="O285" s="105">
        <f t="shared" si="27"/>
        <v>1</v>
      </c>
    </row>
    <row r="286" spans="1:15" x14ac:dyDescent="0.25">
      <c r="A286" s="92"/>
      <c r="B286" s="1"/>
      <c r="C286" s="102"/>
      <c r="D286" s="6"/>
      <c r="E286" s="6"/>
      <c r="F286" s="6"/>
      <c r="G286" s="95">
        <f t="shared" si="23"/>
        <v>0</v>
      </c>
      <c r="H286" s="9"/>
      <c r="I286" s="9"/>
      <c r="J286" s="101">
        <f t="shared" si="24"/>
        <v>-1</v>
      </c>
      <c r="K286" s="104">
        <f t="shared" si="25"/>
        <v>-100</v>
      </c>
      <c r="L286" s="103">
        <f t="shared" si="22"/>
        <v>0</v>
      </c>
      <c r="M286" s="100">
        <v>284</v>
      </c>
      <c r="N286" s="105">
        <f t="shared" si="26"/>
        <v>0</v>
      </c>
      <c r="O286" s="105">
        <f t="shared" si="27"/>
        <v>1</v>
      </c>
    </row>
    <row r="287" spans="1:15" x14ac:dyDescent="0.25">
      <c r="A287" s="92"/>
      <c r="B287" s="1"/>
      <c r="C287" s="102"/>
      <c r="D287" s="6"/>
      <c r="E287" s="6"/>
      <c r="F287" s="6"/>
      <c r="G287" s="95">
        <f t="shared" si="23"/>
        <v>0</v>
      </c>
      <c r="H287" s="9"/>
      <c r="I287" s="9"/>
      <c r="J287" s="101">
        <f t="shared" si="24"/>
        <v>-1</v>
      </c>
      <c r="K287" s="104">
        <f t="shared" si="25"/>
        <v>-100</v>
      </c>
      <c r="L287" s="103">
        <f t="shared" si="22"/>
        <v>0</v>
      </c>
      <c r="M287" s="100">
        <v>285</v>
      </c>
      <c r="N287" s="105">
        <f t="shared" si="26"/>
        <v>0</v>
      </c>
      <c r="O287" s="105">
        <f t="shared" si="27"/>
        <v>1</v>
      </c>
    </row>
    <row r="288" spans="1:15" x14ac:dyDescent="0.25">
      <c r="A288" s="92"/>
      <c r="B288" s="1"/>
      <c r="C288" s="102"/>
      <c r="D288" s="6"/>
      <c r="E288" s="6"/>
      <c r="F288" s="6"/>
      <c r="G288" s="95">
        <f t="shared" si="23"/>
        <v>0</v>
      </c>
      <c r="H288" s="9"/>
      <c r="I288" s="9"/>
      <c r="J288" s="101">
        <f t="shared" si="24"/>
        <v>-1</v>
      </c>
      <c r="K288" s="104">
        <f t="shared" si="25"/>
        <v>-100</v>
      </c>
      <c r="L288" s="103">
        <f t="shared" si="22"/>
        <v>0</v>
      </c>
      <c r="M288" s="100">
        <v>286</v>
      </c>
      <c r="N288" s="105">
        <f t="shared" si="26"/>
        <v>0</v>
      </c>
      <c r="O288" s="105">
        <f t="shared" si="27"/>
        <v>1</v>
      </c>
    </row>
    <row r="289" spans="1:15" x14ac:dyDescent="0.25">
      <c r="A289" s="92"/>
      <c r="B289" s="1"/>
      <c r="C289" s="102"/>
      <c r="D289" s="6"/>
      <c r="E289" s="6"/>
      <c r="F289" s="6"/>
      <c r="G289" s="95">
        <f t="shared" si="23"/>
        <v>0</v>
      </c>
      <c r="H289" s="9"/>
      <c r="I289" s="9"/>
      <c r="J289" s="101">
        <f t="shared" si="24"/>
        <v>-1</v>
      </c>
      <c r="K289" s="104">
        <f t="shared" si="25"/>
        <v>-100</v>
      </c>
      <c r="L289" s="103">
        <f t="shared" si="22"/>
        <v>0</v>
      </c>
      <c r="M289" s="100">
        <v>287</v>
      </c>
      <c r="N289" s="105">
        <f t="shared" si="26"/>
        <v>0</v>
      </c>
      <c r="O289" s="105">
        <f t="shared" si="27"/>
        <v>1</v>
      </c>
    </row>
    <row r="290" spans="1:15" x14ac:dyDescent="0.25">
      <c r="A290" s="92"/>
      <c r="B290" s="1"/>
      <c r="C290" s="102"/>
      <c r="D290" s="6"/>
      <c r="E290" s="6"/>
      <c r="F290" s="6"/>
      <c r="G290" s="95">
        <f t="shared" si="23"/>
        <v>0</v>
      </c>
      <c r="H290" s="9"/>
      <c r="I290" s="9"/>
      <c r="J290" s="101">
        <f t="shared" si="24"/>
        <v>-1</v>
      </c>
      <c r="K290" s="104">
        <f t="shared" si="25"/>
        <v>-100</v>
      </c>
      <c r="L290" s="103">
        <f t="shared" si="22"/>
        <v>0</v>
      </c>
      <c r="M290" s="100">
        <v>288</v>
      </c>
      <c r="N290" s="105">
        <f t="shared" si="26"/>
        <v>0</v>
      </c>
      <c r="O290" s="105">
        <f t="shared" si="27"/>
        <v>1</v>
      </c>
    </row>
    <row r="291" spans="1:15" x14ac:dyDescent="0.25">
      <c r="A291" s="92"/>
      <c r="B291" s="1"/>
      <c r="C291" s="102"/>
      <c r="D291" s="6"/>
      <c r="E291" s="6"/>
      <c r="F291" s="6"/>
      <c r="G291" s="95">
        <f t="shared" si="23"/>
        <v>0</v>
      </c>
      <c r="H291" s="9"/>
      <c r="I291" s="9"/>
      <c r="J291" s="101">
        <f t="shared" si="24"/>
        <v>-1</v>
      </c>
      <c r="K291" s="104">
        <f t="shared" si="25"/>
        <v>-100</v>
      </c>
      <c r="L291" s="103">
        <f t="shared" si="22"/>
        <v>0</v>
      </c>
      <c r="M291" s="100">
        <v>289</v>
      </c>
      <c r="N291" s="105">
        <f t="shared" si="26"/>
        <v>0</v>
      </c>
      <c r="O291" s="105">
        <f t="shared" si="27"/>
        <v>1</v>
      </c>
    </row>
    <row r="292" spans="1:15" x14ac:dyDescent="0.25">
      <c r="A292" s="92"/>
      <c r="B292" s="1"/>
      <c r="C292" s="102"/>
      <c r="D292" s="6"/>
      <c r="E292" s="6"/>
      <c r="F292" s="6"/>
      <c r="G292" s="95">
        <f t="shared" si="23"/>
        <v>0</v>
      </c>
      <c r="H292" s="9"/>
      <c r="I292" s="9"/>
      <c r="J292" s="101">
        <f t="shared" si="24"/>
        <v>-1</v>
      </c>
      <c r="K292" s="104">
        <f t="shared" si="25"/>
        <v>-100</v>
      </c>
      <c r="L292" s="103">
        <f t="shared" si="22"/>
        <v>0</v>
      </c>
      <c r="M292" s="100">
        <v>290</v>
      </c>
      <c r="N292" s="105">
        <f t="shared" si="26"/>
        <v>0</v>
      </c>
      <c r="O292" s="105">
        <f t="shared" si="27"/>
        <v>1</v>
      </c>
    </row>
    <row r="293" spans="1:15" x14ac:dyDescent="0.25">
      <c r="A293" s="92"/>
      <c r="B293" s="1"/>
      <c r="C293" s="102"/>
      <c r="D293" s="6"/>
      <c r="E293" s="6"/>
      <c r="F293" s="6"/>
      <c r="G293" s="95">
        <f t="shared" si="23"/>
        <v>0</v>
      </c>
      <c r="H293" s="9"/>
      <c r="I293" s="9"/>
      <c r="J293" s="101">
        <f t="shared" si="24"/>
        <v>-1</v>
      </c>
      <c r="K293" s="104">
        <f t="shared" si="25"/>
        <v>-100</v>
      </c>
      <c r="L293" s="103">
        <f t="shared" si="22"/>
        <v>0</v>
      </c>
      <c r="M293" s="100">
        <v>291</v>
      </c>
      <c r="N293" s="105">
        <f t="shared" si="26"/>
        <v>0</v>
      </c>
      <c r="O293" s="105">
        <f t="shared" si="27"/>
        <v>1</v>
      </c>
    </row>
    <row r="294" spans="1:15" x14ac:dyDescent="0.25">
      <c r="A294" s="92"/>
      <c r="B294" s="1"/>
      <c r="C294" s="102"/>
      <c r="D294" s="6"/>
      <c r="E294" s="6"/>
      <c r="F294" s="6"/>
      <c r="G294" s="95">
        <f t="shared" si="23"/>
        <v>0</v>
      </c>
      <c r="H294" s="9"/>
      <c r="I294" s="9"/>
      <c r="J294" s="101">
        <f t="shared" si="24"/>
        <v>-1</v>
      </c>
      <c r="K294" s="104">
        <f t="shared" si="25"/>
        <v>-100</v>
      </c>
      <c r="L294" s="103">
        <f t="shared" si="22"/>
        <v>0</v>
      </c>
      <c r="M294" s="100">
        <v>292</v>
      </c>
      <c r="N294" s="105">
        <f t="shared" si="26"/>
        <v>0</v>
      </c>
      <c r="O294" s="105">
        <f t="shared" si="27"/>
        <v>1</v>
      </c>
    </row>
    <row r="295" spans="1:15" x14ac:dyDescent="0.25">
      <c r="A295" s="92"/>
      <c r="B295" s="1"/>
      <c r="C295" s="102"/>
      <c r="D295" s="6"/>
      <c r="E295" s="6"/>
      <c r="F295" s="6"/>
      <c r="G295" s="95">
        <f t="shared" si="23"/>
        <v>0</v>
      </c>
      <c r="H295" s="9"/>
      <c r="I295" s="9"/>
      <c r="J295" s="101">
        <f t="shared" si="24"/>
        <v>-1</v>
      </c>
      <c r="K295" s="104">
        <f t="shared" si="25"/>
        <v>-100</v>
      </c>
      <c r="L295" s="103">
        <f t="shared" ref="L295:L358" si="28">SUM(C196:C295)/100</f>
        <v>0</v>
      </c>
      <c r="M295" s="100">
        <v>293</v>
      </c>
      <c r="N295" s="105">
        <f t="shared" si="26"/>
        <v>0</v>
      </c>
      <c r="O295" s="105">
        <f t="shared" si="27"/>
        <v>1</v>
      </c>
    </row>
    <row r="296" spans="1:15" x14ac:dyDescent="0.25">
      <c r="A296" s="92"/>
      <c r="B296" s="1"/>
      <c r="C296" s="102"/>
      <c r="D296" s="6"/>
      <c r="E296" s="6"/>
      <c r="F296" s="6"/>
      <c r="G296" s="95">
        <f t="shared" si="23"/>
        <v>0</v>
      </c>
      <c r="H296" s="9"/>
      <c r="I296" s="9"/>
      <c r="J296" s="101">
        <f t="shared" si="24"/>
        <v>-1</v>
      </c>
      <c r="K296" s="104">
        <f t="shared" si="25"/>
        <v>-100</v>
      </c>
      <c r="L296" s="103">
        <f t="shared" si="28"/>
        <v>0</v>
      </c>
      <c r="M296" s="100">
        <v>294</v>
      </c>
      <c r="N296" s="105">
        <f t="shared" si="26"/>
        <v>0</v>
      </c>
      <c r="O296" s="105">
        <f t="shared" si="27"/>
        <v>1</v>
      </c>
    </row>
    <row r="297" spans="1:15" x14ac:dyDescent="0.25">
      <c r="A297" s="92"/>
      <c r="B297" s="1"/>
      <c r="C297" s="102"/>
      <c r="D297" s="6"/>
      <c r="E297" s="6"/>
      <c r="F297" s="6"/>
      <c r="G297" s="95">
        <f t="shared" si="23"/>
        <v>0</v>
      </c>
      <c r="H297" s="9"/>
      <c r="I297" s="9"/>
      <c r="J297" s="101">
        <f t="shared" si="24"/>
        <v>-1</v>
      </c>
      <c r="K297" s="104">
        <f t="shared" si="25"/>
        <v>-100</v>
      </c>
      <c r="L297" s="103">
        <f t="shared" si="28"/>
        <v>0</v>
      </c>
      <c r="M297" s="100">
        <v>295</v>
      </c>
      <c r="N297" s="105">
        <f t="shared" si="26"/>
        <v>0</v>
      </c>
      <c r="O297" s="105">
        <f t="shared" si="27"/>
        <v>1</v>
      </c>
    </row>
    <row r="298" spans="1:15" x14ac:dyDescent="0.25">
      <c r="A298" s="92"/>
      <c r="B298" s="1"/>
      <c r="C298" s="102"/>
      <c r="D298" s="6"/>
      <c r="E298" s="6"/>
      <c r="F298" s="6"/>
      <c r="G298" s="95">
        <f t="shared" si="23"/>
        <v>0</v>
      </c>
      <c r="H298" s="9"/>
      <c r="I298" s="9"/>
      <c r="J298" s="101">
        <f t="shared" si="24"/>
        <v>-1</v>
      </c>
      <c r="K298" s="104">
        <f t="shared" si="25"/>
        <v>-100</v>
      </c>
      <c r="L298" s="103">
        <f t="shared" si="28"/>
        <v>0</v>
      </c>
      <c r="M298" s="100">
        <v>296</v>
      </c>
      <c r="N298" s="105">
        <f t="shared" si="26"/>
        <v>0</v>
      </c>
      <c r="O298" s="105">
        <f t="shared" si="27"/>
        <v>1</v>
      </c>
    </row>
    <row r="299" spans="1:15" x14ac:dyDescent="0.25">
      <c r="A299" s="92"/>
      <c r="B299" s="1"/>
      <c r="C299" s="102"/>
      <c r="D299" s="6"/>
      <c r="E299" s="6"/>
      <c r="F299" s="6"/>
      <c r="G299" s="95">
        <f t="shared" si="23"/>
        <v>0</v>
      </c>
      <c r="H299" s="9"/>
      <c r="I299" s="9"/>
      <c r="J299" s="101">
        <f t="shared" si="24"/>
        <v>-1</v>
      </c>
      <c r="K299" s="104">
        <f t="shared" si="25"/>
        <v>-100</v>
      </c>
      <c r="L299" s="103">
        <f t="shared" si="28"/>
        <v>0</v>
      </c>
      <c r="M299" s="100">
        <v>297</v>
      </c>
      <c r="N299" s="105">
        <f t="shared" si="26"/>
        <v>0</v>
      </c>
      <c r="O299" s="105">
        <f t="shared" si="27"/>
        <v>1</v>
      </c>
    </row>
    <row r="300" spans="1:15" x14ac:dyDescent="0.25">
      <c r="A300" s="92"/>
      <c r="B300" s="1"/>
      <c r="C300" s="102"/>
      <c r="D300" s="6"/>
      <c r="E300" s="6"/>
      <c r="F300" s="6"/>
      <c r="G300" s="95">
        <f t="shared" si="23"/>
        <v>0</v>
      </c>
      <c r="H300" s="9"/>
      <c r="I300" s="9"/>
      <c r="J300" s="101">
        <f t="shared" si="24"/>
        <v>-1</v>
      </c>
      <c r="K300" s="104">
        <f t="shared" si="25"/>
        <v>-100</v>
      </c>
      <c r="L300" s="103">
        <f t="shared" si="28"/>
        <v>0</v>
      </c>
      <c r="M300" s="100">
        <v>298</v>
      </c>
      <c r="N300" s="105">
        <f t="shared" si="26"/>
        <v>0</v>
      </c>
      <c r="O300" s="105">
        <f t="shared" si="27"/>
        <v>1</v>
      </c>
    </row>
    <row r="301" spans="1:15" x14ac:dyDescent="0.25">
      <c r="A301" s="92"/>
      <c r="B301" s="1"/>
      <c r="C301" s="102"/>
      <c r="D301" s="6"/>
      <c r="E301" s="6"/>
      <c r="F301" s="6"/>
      <c r="G301" s="95">
        <f t="shared" si="23"/>
        <v>0</v>
      </c>
      <c r="H301" s="9"/>
      <c r="I301" s="9"/>
      <c r="J301" s="101">
        <f t="shared" si="24"/>
        <v>-1</v>
      </c>
      <c r="K301" s="104">
        <f t="shared" si="25"/>
        <v>-100</v>
      </c>
      <c r="L301" s="103">
        <f t="shared" si="28"/>
        <v>0</v>
      </c>
      <c r="M301" s="100">
        <v>299</v>
      </c>
      <c r="N301" s="105">
        <f t="shared" si="26"/>
        <v>0</v>
      </c>
      <c r="O301" s="105">
        <f t="shared" si="27"/>
        <v>1</v>
      </c>
    </row>
    <row r="302" spans="1:15" x14ac:dyDescent="0.25">
      <c r="A302" s="92"/>
      <c r="B302" s="1"/>
      <c r="C302" s="102"/>
      <c r="D302" s="6"/>
      <c r="E302" s="6"/>
      <c r="F302" s="6"/>
      <c r="G302" s="95">
        <f t="shared" si="23"/>
        <v>0</v>
      </c>
      <c r="H302" s="9"/>
      <c r="I302" s="9"/>
      <c r="J302" s="101">
        <f t="shared" si="24"/>
        <v>-1</v>
      </c>
      <c r="K302" s="104">
        <f t="shared" si="25"/>
        <v>-100</v>
      </c>
      <c r="L302" s="103">
        <f t="shared" si="28"/>
        <v>0</v>
      </c>
      <c r="M302" s="100">
        <v>300</v>
      </c>
      <c r="N302" s="105">
        <f t="shared" si="26"/>
        <v>0</v>
      </c>
      <c r="O302" s="105">
        <f t="shared" si="27"/>
        <v>1</v>
      </c>
    </row>
    <row r="303" spans="1:15" x14ac:dyDescent="0.25">
      <c r="A303" s="92"/>
      <c r="B303" s="1"/>
      <c r="C303" s="102"/>
      <c r="D303" s="6"/>
      <c r="E303" s="6"/>
      <c r="F303" s="6"/>
      <c r="G303" s="95">
        <f t="shared" si="23"/>
        <v>0</v>
      </c>
      <c r="H303" s="9"/>
      <c r="I303" s="9"/>
      <c r="J303" s="101">
        <f t="shared" si="24"/>
        <v>-1</v>
      </c>
      <c r="K303" s="104">
        <f t="shared" si="25"/>
        <v>-100</v>
      </c>
      <c r="L303" s="103">
        <f t="shared" si="28"/>
        <v>0</v>
      </c>
      <c r="M303" s="100">
        <v>301</v>
      </c>
      <c r="N303" s="105">
        <f t="shared" si="26"/>
        <v>0</v>
      </c>
      <c r="O303" s="105">
        <f t="shared" si="27"/>
        <v>1</v>
      </c>
    </row>
    <row r="304" spans="1:15" x14ac:dyDescent="0.25">
      <c r="A304" s="92"/>
      <c r="B304" s="1"/>
      <c r="C304" s="102"/>
      <c r="D304" s="6"/>
      <c r="E304" s="6"/>
      <c r="F304" s="6"/>
      <c r="G304" s="95">
        <f t="shared" si="23"/>
        <v>0</v>
      </c>
      <c r="H304" s="9"/>
      <c r="I304" s="9"/>
      <c r="J304" s="101">
        <f t="shared" si="24"/>
        <v>-1</v>
      </c>
      <c r="K304" s="104">
        <f t="shared" si="25"/>
        <v>-100</v>
      </c>
      <c r="L304" s="103">
        <f t="shared" si="28"/>
        <v>0</v>
      </c>
      <c r="M304" s="100">
        <v>302</v>
      </c>
      <c r="N304" s="105">
        <f t="shared" si="26"/>
        <v>0</v>
      </c>
      <c r="O304" s="105">
        <f t="shared" si="27"/>
        <v>1</v>
      </c>
    </row>
    <row r="305" spans="1:15" x14ac:dyDescent="0.25">
      <c r="A305" s="92"/>
      <c r="B305" s="1"/>
      <c r="C305" s="102"/>
      <c r="D305" s="6"/>
      <c r="E305" s="6"/>
      <c r="F305" s="6"/>
      <c r="G305" s="95">
        <f t="shared" si="23"/>
        <v>0</v>
      </c>
      <c r="H305" s="9"/>
      <c r="I305" s="9"/>
      <c r="J305" s="101">
        <f t="shared" si="24"/>
        <v>-1</v>
      </c>
      <c r="K305" s="104">
        <f t="shared" si="25"/>
        <v>-100</v>
      </c>
      <c r="L305" s="103">
        <f t="shared" si="28"/>
        <v>0</v>
      </c>
      <c r="M305" s="100">
        <v>303</v>
      </c>
      <c r="N305" s="105">
        <f t="shared" si="26"/>
        <v>0</v>
      </c>
      <c r="O305" s="105">
        <f t="shared" si="27"/>
        <v>1</v>
      </c>
    </row>
    <row r="306" spans="1:15" x14ac:dyDescent="0.25">
      <c r="A306" s="92"/>
      <c r="B306" s="1"/>
      <c r="C306" s="102"/>
      <c r="D306" s="6"/>
      <c r="E306" s="6"/>
      <c r="F306" s="6"/>
      <c r="G306" s="95">
        <f t="shared" si="23"/>
        <v>0</v>
      </c>
      <c r="H306" s="9"/>
      <c r="I306" s="9"/>
      <c r="J306" s="101">
        <f t="shared" si="24"/>
        <v>-1</v>
      </c>
      <c r="K306" s="104">
        <f t="shared" si="25"/>
        <v>-100</v>
      </c>
      <c r="L306" s="103">
        <f t="shared" si="28"/>
        <v>0</v>
      </c>
      <c r="M306" s="100">
        <v>304</v>
      </c>
      <c r="N306" s="105">
        <f t="shared" si="26"/>
        <v>0</v>
      </c>
      <c r="O306" s="105">
        <f t="shared" si="27"/>
        <v>1</v>
      </c>
    </row>
    <row r="307" spans="1:15" x14ac:dyDescent="0.25">
      <c r="A307" s="92"/>
      <c r="B307" s="1"/>
      <c r="C307" s="102"/>
      <c r="D307" s="6"/>
      <c r="E307" s="6"/>
      <c r="F307" s="6"/>
      <c r="G307" s="95">
        <f t="shared" si="23"/>
        <v>0</v>
      </c>
      <c r="H307" s="9"/>
      <c r="I307" s="9"/>
      <c r="J307" s="101">
        <f t="shared" si="24"/>
        <v>-1</v>
      </c>
      <c r="K307" s="104">
        <f t="shared" si="25"/>
        <v>-100</v>
      </c>
      <c r="L307" s="103">
        <f t="shared" si="28"/>
        <v>0</v>
      </c>
      <c r="M307" s="100">
        <v>305</v>
      </c>
      <c r="N307" s="105">
        <f t="shared" si="26"/>
        <v>0</v>
      </c>
      <c r="O307" s="105">
        <f t="shared" si="27"/>
        <v>1</v>
      </c>
    </row>
    <row r="308" spans="1:15" x14ac:dyDescent="0.25">
      <c r="A308" s="92"/>
      <c r="B308" s="1"/>
      <c r="C308" s="102"/>
      <c r="D308" s="6"/>
      <c r="E308" s="6"/>
      <c r="F308" s="6"/>
      <c r="G308" s="95">
        <f t="shared" si="23"/>
        <v>0</v>
      </c>
      <c r="H308" s="9"/>
      <c r="I308" s="9"/>
      <c r="J308" s="101">
        <f t="shared" si="24"/>
        <v>-1</v>
      </c>
      <c r="K308" s="104">
        <f t="shared" si="25"/>
        <v>-100</v>
      </c>
      <c r="L308" s="103">
        <f t="shared" si="28"/>
        <v>0</v>
      </c>
      <c r="M308" s="100">
        <v>306</v>
      </c>
      <c r="N308" s="105">
        <f t="shared" si="26"/>
        <v>0</v>
      </c>
      <c r="O308" s="105">
        <f t="shared" si="27"/>
        <v>1</v>
      </c>
    </row>
    <row r="309" spans="1:15" x14ac:dyDescent="0.25">
      <c r="A309" s="92"/>
      <c r="B309" s="1"/>
      <c r="C309" s="102"/>
      <c r="D309" s="6"/>
      <c r="E309" s="6"/>
      <c r="F309" s="6"/>
      <c r="G309" s="95">
        <f t="shared" si="23"/>
        <v>0</v>
      </c>
      <c r="H309" s="9"/>
      <c r="I309" s="9"/>
      <c r="J309" s="101">
        <f t="shared" si="24"/>
        <v>-1</v>
      </c>
      <c r="K309" s="104">
        <f t="shared" si="25"/>
        <v>-100</v>
      </c>
      <c r="L309" s="103">
        <f t="shared" si="28"/>
        <v>0</v>
      </c>
      <c r="M309" s="100">
        <v>307</v>
      </c>
      <c r="N309" s="105">
        <f t="shared" si="26"/>
        <v>0</v>
      </c>
      <c r="O309" s="105">
        <f t="shared" si="27"/>
        <v>1</v>
      </c>
    </row>
    <row r="310" spans="1:15" x14ac:dyDescent="0.25">
      <c r="A310" s="92"/>
      <c r="B310" s="1"/>
      <c r="C310" s="102"/>
      <c r="D310" s="6"/>
      <c r="E310" s="6"/>
      <c r="F310" s="6"/>
      <c r="G310" s="95">
        <f t="shared" si="23"/>
        <v>0</v>
      </c>
      <c r="H310" s="9"/>
      <c r="I310" s="9"/>
      <c r="J310" s="101">
        <f t="shared" si="24"/>
        <v>-1</v>
      </c>
      <c r="K310" s="104">
        <f t="shared" si="25"/>
        <v>-100</v>
      </c>
      <c r="L310" s="103">
        <f t="shared" si="28"/>
        <v>0</v>
      </c>
      <c r="M310" s="100">
        <v>308</v>
      </c>
      <c r="N310" s="105">
        <f t="shared" si="26"/>
        <v>0</v>
      </c>
      <c r="O310" s="105">
        <f t="shared" si="27"/>
        <v>1</v>
      </c>
    </row>
    <row r="311" spans="1:15" x14ac:dyDescent="0.25">
      <c r="A311" s="92"/>
      <c r="B311" s="1"/>
      <c r="C311" s="102"/>
      <c r="D311" s="6"/>
      <c r="E311" s="6"/>
      <c r="F311" s="6"/>
      <c r="G311" s="95">
        <f t="shared" si="23"/>
        <v>0</v>
      </c>
      <c r="H311" s="9"/>
      <c r="I311" s="9"/>
      <c r="J311" s="101">
        <f t="shared" si="24"/>
        <v>-1</v>
      </c>
      <c r="K311" s="104">
        <f t="shared" si="25"/>
        <v>-100</v>
      </c>
      <c r="L311" s="103">
        <f t="shared" si="28"/>
        <v>0</v>
      </c>
      <c r="M311" s="100">
        <v>309</v>
      </c>
      <c r="N311" s="105">
        <f t="shared" si="26"/>
        <v>0</v>
      </c>
      <c r="O311" s="105">
        <f t="shared" si="27"/>
        <v>1</v>
      </c>
    </row>
    <row r="312" spans="1:15" x14ac:dyDescent="0.25">
      <c r="A312" s="92"/>
      <c r="B312" s="1"/>
      <c r="C312" s="102"/>
      <c r="D312" s="6"/>
      <c r="E312" s="6"/>
      <c r="F312" s="6"/>
      <c r="G312" s="95">
        <f t="shared" si="23"/>
        <v>0</v>
      </c>
      <c r="H312" s="9"/>
      <c r="I312" s="9"/>
      <c r="J312" s="101">
        <f t="shared" si="24"/>
        <v>-1</v>
      </c>
      <c r="K312" s="104">
        <f t="shared" si="25"/>
        <v>-100</v>
      </c>
      <c r="L312" s="103">
        <f t="shared" si="28"/>
        <v>0</v>
      </c>
      <c r="M312" s="100">
        <v>310</v>
      </c>
      <c r="N312" s="105">
        <f t="shared" si="26"/>
        <v>0</v>
      </c>
      <c r="O312" s="105">
        <f t="shared" si="27"/>
        <v>1</v>
      </c>
    </row>
    <row r="313" spans="1:15" x14ac:dyDescent="0.25">
      <c r="A313" s="92"/>
      <c r="B313" s="1"/>
      <c r="C313" s="102"/>
      <c r="D313" s="6"/>
      <c r="E313" s="6"/>
      <c r="F313" s="6"/>
      <c r="G313" s="95">
        <f t="shared" si="23"/>
        <v>0</v>
      </c>
      <c r="H313" s="9"/>
      <c r="I313" s="9"/>
      <c r="J313" s="101">
        <f t="shared" si="24"/>
        <v>-1</v>
      </c>
      <c r="K313" s="104">
        <f t="shared" si="25"/>
        <v>-100</v>
      </c>
      <c r="L313" s="103">
        <f t="shared" si="28"/>
        <v>0</v>
      </c>
      <c r="M313" s="100">
        <v>311</v>
      </c>
      <c r="N313" s="105">
        <f t="shared" si="26"/>
        <v>0</v>
      </c>
      <c r="O313" s="105">
        <f t="shared" si="27"/>
        <v>1</v>
      </c>
    </row>
    <row r="314" spans="1:15" x14ac:dyDescent="0.25">
      <c r="A314" s="92"/>
      <c r="B314" s="1"/>
      <c r="C314" s="102"/>
      <c r="D314" s="6"/>
      <c r="E314" s="6"/>
      <c r="F314" s="6"/>
      <c r="G314" s="95">
        <f t="shared" si="23"/>
        <v>0</v>
      </c>
      <c r="H314" s="9"/>
      <c r="I314" s="9"/>
      <c r="J314" s="101">
        <f t="shared" si="24"/>
        <v>-1</v>
      </c>
      <c r="K314" s="104">
        <f t="shared" si="25"/>
        <v>-100</v>
      </c>
      <c r="L314" s="103">
        <f t="shared" si="28"/>
        <v>0</v>
      </c>
      <c r="M314" s="100">
        <v>312</v>
      </c>
      <c r="N314" s="105">
        <f t="shared" si="26"/>
        <v>0</v>
      </c>
      <c r="O314" s="105">
        <f t="shared" si="27"/>
        <v>1</v>
      </c>
    </row>
    <row r="315" spans="1:15" x14ac:dyDescent="0.25">
      <c r="A315" s="92"/>
      <c r="B315" s="1"/>
      <c r="C315" s="102"/>
      <c r="D315" s="6"/>
      <c r="E315" s="6"/>
      <c r="F315" s="6"/>
      <c r="G315" s="95">
        <f t="shared" si="23"/>
        <v>0</v>
      </c>
      <c r="H315" s="9"/>
      <c r="I315" s="9"/>
      <c r="J315" s="101">
        <f t="shared" si="24"/>
        <v>-1</v>
      </c>
      <c r="K315" s="104">
        <f t="shared" si="25"/>
        <v>-100</v>
      </c>
      <c r="L315" s="103">
        <f t="shared" si="28"/>
        <v>0</v>
      </c>
      <c r="M315" s="100">
        <v>313</v>
      </c>
      <c r="N315" s="105">
        <f t="shared" si="26"/>
        <v>0</v>
      </c>
      <c r="O315" s="105">
        <f t="shared" si="27"/>
        <v>1</v>
      </c>
    </row>
    <row r="316" spans="1:15" x14ac:dyDescent="0.25">
      <c r="A316" s="92"/>
      <c r="B316" s="1"/>
      <c r="C316" s="102"/>
      <c r="D316" s="6"/>
      <c r="E316" s="6"/>
      <c r="F316" s="6"/>
      <c r="G316" s="95">
        <f t="shared" si="23"/>
        <v>0</v>
      </c>
      <c r="H316" s="9"/>
      <c r="I316" s="9"/>
      <c r="J316" s="101">
        <f t="shared" si="24"/>
        <v>-1</v>
      </c>
      <c r="K316" s="104">
        <f t="shared" si="25"/>
        <v>-100</v>
      </c>
      <c r="L316" s="103">
        <f t="shared" si="28"/>
        <v>0</v>
      </c>
      <c r="M316" s="100">
        <v>314</v>
      </c>
      <c r="N316" s="105">
        <f t="shared" si="26"/>
        <v>0</v>
      </c>
      <c r="O316" s="105">
        <f t="shared" si="27"/>
        <v>1</v>
      </c>
    </row>
    <row r="317" spans="1:15" x14ac:dyDescent="0.25">
      <c r="A317" s="92"/>
      <c r="B317" s="1"/>
      <c r="C317" s="102"/>
      <c r="D317" s="6"/>
      <c r="E317" s="6"/>
      <c r="F317" s="6"/>
      <c r="G317" s="95">
        <f t="shared" si="23"/>
        <v>0</v>
      </c>
      <c r="H317" s="9"/>
      <c r="I317" s="9"/>
      <c r="J317" s="101">
        <f t="shared" si="24"/>
        <v>-1</v>
      </c>
      <c r="K317" s="104">
        <f t="shared" si="25"/>
        <v>-100</v>
      </c>
      <c r="L317" s="103">
        <f t="shared" si="28"/>
        <v>0</v>
      </c>
      <c r="M317" s="100">
        <v>315</v>
      </c>
      <c r="N317" s="105">
        <f t="shared" si="26"/>
        <v>0</v>
      </c>
      <c r="O317" s="105">
        <f t="shared" si="27"/>
        <v>1</v>
      </c>
    </row>
    <row r="318" spans="1:15" x14ac:dyDescent="0.25">
      <c r="A318" s="92"/>
      <c r="B318" s="1"/>
      <c r="C318" s="102"/>
      <c r="D318" s="6"/>
      <c r="E318" s="6"/>
      <c r="F318" s="6"/>
      <c r="G318" s="95">
        <f t="shared" si="23"/>
        <v>0</v>
      </c>
      <c r="H318" s="9"/>
      <c r="I318" s="9"/>
      <c r="J318" s="101">
        <f t="shared" si="24"/>
        <v>-1</v>
      </c>
      <c r="K318" s="104">
        <f t="shared" si="25"/>
        <v>-100</v>
      </c>
      <c r="L318" s="103">
        <f t="shared" si="28"/>
        <v>0</v>
      </c>
      <c r="M318" s="100">
        <v>316</v>
      </c>
      <c r="N318" s="105">
        <f t="shared" si="26"/>
        <v>0</v>
      </c>
      <c r="O318" s="105">
        <f t="shared" si="27"/>
        <v>1</v>
      </c>
    </row>
    <row r="319" spans="1:15" x14ac:dyDescent="0.25">
      <c r="A319" s="92"/>
      <c r="B319" s="1"/>
      <c r="C319" s="102"/>
      <c r="D319" s="6"/>
      <c r="E319" s="6"/>
      <c r="F319" s="6"/>
      <c r="G319" s="95">
        <f t="shared" si="23"/>
        <v>0</v>
      </c>
      <c r="H319" s="9"/>
      <c r="I319" s="9"/>
      <c r="J319" s="101">
        <f t="shared" si="24"/>
        <v>-1</v>
      </c>
      <c r="K319" s="104">
        <f t="shared" si="25"/>
        <v>-100</v>
      </c>
      <c r="L319" s="103">
        <f t="shared" si="28"/>
        <v>0</v>
      </c>
      <c r="M319" s="100">
        <v>317</v>
      </c>
      <c r="N319" s="105">
        <f t="shared" si="26"/>
        <v>0</v>
      </c>
      <c r="O319" s="105">
        <f t="shared" si="27"/>
        <v>1</v>
      </c>
    </row>
    <row r="320" spans="1:15" x14ac:dyDescent="0.25">
      <c r="A320" s="92"/>
      <c r="B320" s="1"/>
      <c r="C320" s="102"/>
      <c r="D320" s="6"/>
      <c r="E320" s="6"/>
      <c r="F320" s="6"/>
      <c r="G320" s="95">
        <f t="shared" si="23"/>
        <v>0</v>
      </c>
      <c r="H320" s="9"/>
      <c r="I320" s="9"/>
      <c r="J320" s="101">
        <f t="shared" si="24"/>
        <v>-1</v>
      </c>
      <c r="K320" s="104">
        <f t="shared" si="25"/>
        <v>-100</v>
      </c>
      <c r="L320" s="103">
        <f t="shared" si="28"/>
        <v>0</v>
      </c>
      <c r="M320" s="100">
        <v>318</v>
      </c>
      <c r="N320" s="105">
        <f t="shared" si="26"/>
        <v>0</v>
      </c>
      <c r="O320" s="105">
        <f t="shared" si="27"/>
        <v>1</v>
      </c>
    </row>
    <row r="321" spans="1:15" x14ac:dyDescent="0.25">
      <c r="A321" s="92"/>
      <c r="B321" s="1"/>
      <c r="C321" s="102"/>
      <c r="D321" s="6"/>
      <c r="E321" s="6"/>
      <c r="F321" s="6"/>
      <c r="G321" s="95">
        <f t="shared" si="23"/>
        <v>0</v>
      </c>
      <c r="H321" s="9"/>
      <c r="I321" s="9"/>
      <c r="J321" s="101">
        <f t="shared" si="24"/>
        <v>-1</v>
      </c>
      <c r="K321" s="104">
        <f t="shared" si="25"/>
        <v>-100</v>
      </c>
      <c r="L321" s="103">
        <f t="shared" si="28"/>
        <v>0</v>
      </c>
      <c r="M321" s="100">
        <v>319</v>
      </c>
      <c r="N321" s="105">
        <f t="shared" si="26"/>
        <v>0</v>
      </c>
      <c r="O321" s="105">
        <f t="shared" si="27"/>
        <v>1</v>
      </c>
    </row>
    <row r="322" spans="1:15" x14ac:dyDescent="0.25">
      <c r="A322" s="92"/>
      <c r="B322" s="1"/>
      <c r="C322" s="102"/>
      <c r="D322" s="6"/>
      <c r="E322" s="6"/>
      <c r="F322" s="6"/>
      <c r="G322" s="95">
        <f t="shared" si="23"/>
        <v>0</v>
      </c>
      <c r="H322" s="9"/>
      <c r="I322" s="9"/>
      <c r="J322" s="101">
        <f t="shared" si="24"/>
        <v>-1</v>
      </c>
      <c r="K322" s="104">
        <f t="shared" si="25"/>
        <v>-100</v>
      </c>
      <c r="L322" s="103">
        <f t="shared" si="28"/>
        <v>0</v>
      </c>
      <c r="M322" s="100">
        <v>320</v>
      </c>
      <c r="N322" s="105">
        <f t="shared" si="26"/>
        <v>0</v>
      </c>
      <c r="O322" s="105">
        <f t="shared" si="27"/>
        <v>1</v>
      </c>
    </row>
    <row r="323" spans="1:15" x14ac:dyDescent="0.25">
      <c r="A323" s="92"/>
      <c r="B323" s="1"/>
      <c r="C323" s="102"/>
      <c r="D323" s="6"/>
      <c r="E323" s="6"/>
      <c r="F323" s="6"/>
      <c r="G323" s="95">
        <f t="shared" si="23"/>
        <v>0</v>
      </c>
      <c r="H323" s="9"/>
      <c r="I323" s="9"/>
      <c r="J323" s="101">
        <f t="shared" si="24"/>
        <v>-1</v>
      </c>
      <c r="K323" s="104">
        <f t="shared" si="25"/>
        <v>-100</v>
      </c>
      <c r="L323" s="103">
        <f t="shared" si="28"/>
        <v>0</v>
      </c>
      <c r="M323" s="100">
        <v>321</v>
      </c>
      <c r="N323" s="105">
        <f t="shared" si="26"/>
        <v>0</v>
      </c>
      <c r="O323" s="105">
        <f t="shared" si="27"/>
        <v>1</v>
      </c>
    </row>
    <row r="324" spans="1:15" x14ac:dyDescent="0.25">
      <c r="A324" s="92"/>
      <c r="B324" s="1"/>
      <c r="C324" s="102"/>
      <c r="D324" s="6"/>
      <c r="E324" s="6"/>
      <c r="F324" s="6"/>
      <c r="G324" s="95">
        <f t="shared" ref="G324:G380" si="29">H324+I324</f>
        <v>0</v>
      </c>
      <c r="H324" s="9"/>
      <c r="I324" s="9"/>
      <c r="J324" s="101">
        <f t="shared" ref="J324:J380" si="30">J323-C324+G324</f>
        <v>-1</v>
      </c>
      <c r="K324" s="104">
        <f t="shared" ref="K324:K380" si="31">(N324-O324)/O324*100</f>
        <v>-100</v>
      </c>
      <c r="L324" s="103">
        <f t="shared" si="28"/>
        <v>0</v>
      </c>
      <c r="M324" s="100">
        <v>322</v>
      </c>
      <c r="N324" s="105">
        <f t="shared" ref="N324:N380" si="32">N323+G324</f>
        <v>0</v>
      </c>
      <c r="O324" s="105">
        <f t="shared" ref="O324:O380" si="33">O323+C324</f>
        <v>1</v>
      </c>
    </row>
    <row r="325" spans="1:15" x14ac:dyDescent="0.25">
      <c r="A325" s="92"/>
      <c r="B325" s="1"/>
      <c r="C325" s="102"/>
      <c r="D325" s="6"/>
      <c r="E325" s="6"/>
      <c r="F325" s="6"/>
      <c r="G325" s="95">
        <f t="shared" si="29"/>
        <v>0</v>
      </c>
      <c r="H325" s="9"/>
      <c r="I325" s="9"/>
      <c r="J325" s="101">
        <f t="shared" si="30"/>
        <v>-1</v>
      </c>
      <c r="K325" s="104">
        <f t="shared" si="31"/>
        <v>-100</v>
      </c>
      <c r="L325" s="103">
        <f t="shared" si="28"/>
        <v>0</v>
      </c>
      <c r="M325" s="100">
        <v>323</v>
      </c>
      <c r="N325" s="105">
        <f t="shared" si="32"/>
        <v>0</v>
      </c>
      <c r="O325" s="105">
        <f t="shared" si="33"/>
        <v>1</v>
      </c>
    </row>
    <row r="326" spans="1:15" x14ac:dyDescent="0.25">
      <c r="A326" s="92"/>
      <c r="B326" s="1"/>
      <c r="C326" s="102"/>
      <c r="D326" s="6"/>
      <c r="E326" s="6"/>
      <c r="F326" s="6"/>
      <c r="G326" s="95">
        <f t="shared" si="29"/>
        <v>0</v>
      </c>
      <c r="H326" s="9"/>
      <c r="I326" s="9"/>
      <c r="J326" s="101">
        <f t="shared" si="30"/>
        <v>-1</v>
      </c>
      <c r="K326" s="104">
        <f t="shared" si="31"/>
        <v>-100</v>
      </c>
      <c r="L326" s="103">
        <f t="shared" si="28"/>
        <v>0</v>
      </c>
      <c r="M326" s="100">
        <v>324</v>
      </c>
      <c r="N326" s="105">
        <f t="shared" si="32"/>
        <v>0</v>
      </c>
      <c r="O326" s="105">
        <f t="shared" si="33"/>
        <v>1</v>
      </c>
    </row>
    <row r="327" spans="1:15" x14ac:dyDescent="0.25">
      <c r="A327" s="92"/>
      <c r="B327" s="1"/>
      <c r="C327" s="102"/>
      <c r="D327" s="6"/>
      <c r="E327" s="6"/>
      <c r="F327" s="6"/>
      <c r="G327" s="95">
        <f t="shared" si="29"/>
        <v>0</v>
      </c>
      <c r="H327" s="9"/>
      <c r="I327" s="9"/>
      <c r="J327" s="101">
        <f t="shared" si="30"/>
        <v>-1</v>
      </c>
      <c r="K327" s="104">
        <f t="shared" si="31"/>
        <v>-100</v>
      </c>
      <c r="L327" s="103">
        <f t="shared" si="28"/>
        <v>0</v>
      </c>
      <c r="M327" s="100">
        <v>325</v>
      </c>
      <c r="N327" s="105">
        <f t="shared" si="32"/>
        <v>0</v>
      </c>
      <c r="O327" s="105">
        <f t="shared" si="33"/>
        <v>1</v>
      </c>
    </row>
    <row r="328" spans="1:15" x14ac:dyDescent="0.25">
      <c r="A328" s="92"/>
      <c r="B328" s="1"/>
      <c r="C328" s="102"/>
      <c r="D328" s="6"/>
      <c r="E328" s="6"/>
      <c r="F328" s="6"/>
      <c r="G328" s="95">
        <f t="shared" si="29"/>
        <v>0</v>
      </c>
      <c r="H328" s="9"/>
      <c r="I328" s="9"/>
      <c r="J328" s="101">
        <f t="shared" si="30"/>
        <v>-1</v>
      </c>
      <c r="K328" s="104">
        <f t="shared" si="31"/>
        <v>-100</v>
      </c>
      <c r="L328" s="103">
        <f t="shared" si="28"/>
        <v>0</v>
      </c>
      <c r="M328" s="100">
        <v>326</v>
      </c>
      <c r="N328" s="105">
        <f t="shared" si="32"/>
        <v>0</v>
      </c>
      <c r="O328" s="105">
        <f t="shared" si="33"/>
        <v>1</v>
      </c>
    </row>
    <row r="329" spans="1:15" x14ac:dyDescent="0.25">
      <c r="A329" s="92"/>
      <c r="B329" s="1"/>
      <c r="C329" s="102"/>
      <c r="D329" s="6"/>
      <c r="E329" s="6"/>
      <c r="F329" s="6"/>
      <c r="G329" s="95">
        <f t="shared" si="29"/>
        <v>0</v>
      </c>
      <c r="H329" s="9"/>
      <c r="I329" s="9"/>
      <c r="J329" s="101">
        <f t="shared" si="30"/>
        <v>-1</v>
      </c>
      <c r="K329" s="104">
        <f t="shared" si="31"/>
        <v>-100</v>
      </c>
      <c r="L329" s="103">
        <f t="shared" si="28"/>
        <v>0</v>
      </c>
      <c r="M329" s="100">
        <v>327</v>
      </c>
      <c r="N329" s="105">
        <f t="shared" si="32"/>
        <v>0</v>
      </c>
      <c r="O329" s="105">
        <f t="shared" si="33"/>
        <v>1</v>
      </c>
    </row>
    <row r="330" spans="1:15" x14ac:dyDescent="0.25">
      <c r="A330" s="92"/>
      <c r="B330" s="1"/>
      <c r="C330" s="102"/>
      <c r="D330" s="6"/>
      <c r="E330" s="6"/>
      <c r="F330" s="6"/>
      <c r="G330" s="95">
        <f t="shared" si="29"/>
        <v>0</v>
      </c>
      <c r="H330" s="9"/>
      <c r="I330" s="9"/>
      <c r="J330" s="101">
        <f t="shared" si="30"/>
        <v>-1</v>
      </c>
      <c r="K330" s="104">
        <f t="shared" si="31"/>
        <v>-100</v>
      </c>
      <c r="L330" s="103">
        <f t="shared" si="28"/>
        <v>0</v>
      </c>
      <c r="M330" s="100">
        <v>328</v>
      </c>
      <c r="N330" s="105">
        <f t="shared" si="32"/>
        <v>0</v>
      </c>
      <c r="O330" s="105">
        <f t="shared" si="33"/>
        <v>1</v>
      </c>
    </row>
    <row r="331" spans="1:15" x14ac:dyDescent="0.25">
      <c r="A331" s="92"/>
      <c r="B331" s="1"/>
      <c r="C331" s="102"/>
      <c r="D331" s="6"/>
      <c r="E331" s="6"/>
      <c r="F331" s="6"/>
      <c r="G331" s="95">
        <f t="shared" si="29"/>
        <v>0</v>
      </c>
      <c r="H331" s="9"/>
      <c r="I331" s="9"/>
      <c r="J331" s="101">
        <f t="shared" si="30"/>
        <v>-1</v>
      </c>
      <c r="K331" s="104">
        <f t="shared" si="31"/>
        <v>-100</v>
      </c>
      <c r="L331" s="103">
        <f t="shared" si="28"/>
        <v>0</v>
      </c>
      <c r="M331" s="100">
        <v>329</v>
      </c>
      <c r="N331" s="105">
        <f t="shared" si="32"/>
        <v>0</v>
      </c>
      <c r="O331" s="105">
        <f t="shared" si="33"/>
        <v>1</v>
      </c>
    </row>
    <row r="332" spans="1:15" x14ac:dyDescent="0.25">
      <c r="A332" s="92"/>
      <c r="B332" s="1"/>
      <c r="C332" s="102"/>
      <c r="D332" s="6"/>
      <c r="E332" s="6"/>
      <c r="F332" s="6"/>
      <c r="G332" s="95">
        <f t="shared" si="29"/>
        <v>0</v>
      </c>
      <c r="H332" s="9"/>
      <c r="I332" s="9"/>
      <c r="J332" s="101">
        <f t="shared" si="30"/>
        <v>-1</v>
      </c>
      <c r="K332" s="104">
        <f t="shared" si="31"/>
        <v>-100</v>
      </c>
      <c r="L332" s="103">
        <f t="shared" si="28"/>
        <v>0</v>
      </c>
      <c r="M332" s="100">
        <v>330</v>
      </c>
      <c r="N332" s="105">
        <f t="shared" si="32"/>
        <v>0</v>
      </c>
      <c r="O332" s="105">
        <f t="shared" si="33"/>
        <v>1</v>
      </c>
    </row>
    <row r="333" spans="1:15" x14ac:dyDescent="0.25">
      <c r="A333" s="92"/>
      <c r="B333" s="1"/>
      <c r="C333" s="102"/>
      <c r="D333" s="6"/>
      <c r="E333" s="6"/>
      <c r="F333" s="6"/>
      <c r="G333" s="95">
        <f t="shared" si="29"/>
        <v>0</v>
      </c>
      <c r="H333" s="9"/>
      <c r="I333" s="9"/>
      <c r="J333" s="101">
        <f t="shared" si="30"/>
        <v>-1</v>
      </c>
      <c r="K333" s="104">
        <f t="shared" si="31"/>
        <v>-100</v>
      </c>
      <c r="L333" s="103">
        <f t="shared" si="28"/>
        <v>0</v>
      </c>
      <c r="M333" s="100">
        <v>331</v>
      </c>
      <c r="N333" s="105">
        <f t="shared" si="32"/>
        <v>0</v>
      </c>
      <c r="O333" s="105">
        <f t="shared" si="33"/>
        <v>1</v>
      </c>
    </row>
    <row r="334" spans="1:15" x14ac:dyDescent="0.25">
      <c r="A334" s="92"/>
      <c r="B334" s="1"/>
      <c r="C334" s="102"/>
      <c r="D334" s="6"/>
      <c r="E334" s="6"/>
      <c r="F334" s="6"/>
      <c r="G334" s="95">
        <f t="shared" si="29"/>
        <v>0</v>
      </c>
      <c r="H334" s="9"/>
      <c r="I334" s="9"/>
      <c r="J334" s="101">
        <f t="shared" si="30"/>
        <v>-1</v>
      </c>
      <c r="K334" s="104">
        <f t="shared" si="31"/>
        <v>-100</v>
      </c>
      <c r="L334" s="103">
        <f t="shared" si="28"/>
        <v>0</v>
      </c>
      <c r="M334" s="100">
        <v>332</v>
      </c>
      <c r="N334" s="105">
        <f t="shared" si="32"/>
        <v>0</v>
      </c>
      <c r="O334" s="105">
        <f t="shared" si="33"/>
        <v>1</v>
      </c>
    </row>
    <row r="335" spans="1:15" x14ac:dyDescent="0.25">
      <c r="A335" s="92"/>
      <c r="B335" s="1"/>
      <c r="C335" s="102"/>
      <c r="D335" s="6"/>
      <c r="E335" s="6"/>
      <c r="F335" s="6"/>
      <c r="G335" s="95">
        <f t="shared" si="29"/>
        <v>0</v>
      </c>
      <c r="H335" s="9"/>
      <c r="I335" s="9"/>
      <c r="J335" s="101">
        <f t="shared" si="30"/>
        <v>-1</v>
      </c>
      <c r="K335" s="104">
        <f t="shared" si="31"/>
        <v>-100</v>
      </c>
      <c r="L335" s="103">
        <f t="shared" si="28"/>
        <v>0</v>
      </c>
      <c r="M335" s="100">
        <v>333</v>
      </c>
      <c r="N335" s="105">
        <f t="shared" si="32"/>
        <v>0</v>
      </c>
      <c r="O335" s="105">
        <f t="shared" si="33"/>
        <v>1</v>
      </c>
    </row>
    <row r="336" spans="1:15" x14ac:dyDescent="0.25">
      <c r="A336" s="92"/>
      <c r="B336" s="1"/>
      <c r="C336" s="102"/>
      <c r="D336" s="6"/>
      <c r="E336" s="6"/>
      <c r="F336" s="6"/>
      <c r="G336" s="95">
        <f t="shared" si="29"/>
        <v>0</v>
      </c>
      <c r="H336" s="9"/>
      <c r="I336" s="9"/>
      <c r="J336" s="101">
        <f t="shared" si="30"/>
        <v>-1</v>
      </c>
      <c r="K336" s="104">
        <f t="shared" si="31"/>
        <v>-100</v>
      </c>
      <c r="L336" s="103">
        <f t="shared" si="28"/>
        <v>0</v>
      </c>
      <c r="M336" s="100">
        <v>334</v>
      </c>
      <c r="N336" s="105">
        <f t="shared" si="32"/>
        <v>0</v>
      </c>
      <c r="O336" s="105">
        <f t="shared" si="33"/>
        <v>1</v>
      </c>
    </row>
    <row r="337" spans="1:15" x14ac:dyDescent="0.25">
      <c r="A337" s="92"/>
      <c r="B337" s="1"/>
      <c r="C337" s="102"/>
      <c r="D337" s="6"/>
      <c r="E337" s="6"/>
      <c r="F337" s="6"/>
      <c r="G337" s="95">
        <f t="shared" si="29"/>
        <v>0</v>
      </c>
      <c r="H337" s="9"/>
      <c r="I337" s="9"/>
      <c r="J337" s="101">
        <f t="shared" si="30"/>
        <v>-1</v>
      </c>
      <c r="K337" s="104">
        <f t="shared" si="31"/>
        <v>-100</v>
      </c>
      <c r="L337" s="103">
        <f t="shared" si="28"/>
        <v>0</v>
      </c>
      <c r="M337" s="100">
        <v>335</v>
      </c>
      <c r="N337" s="105">
        <f t="shared" si="32"/>
        <v>0</v>
      </c>
      <c r="O337" s="105">
        <f t="shared" si="33"/>
        <v>1</v>
      </c>
    </row>
    <row r="338" spans="1:15" x14ac:dyDescent="0.25">
      <c r="A338" s="92"/>
      <c r="B338" s="1"/>
      <c r="C338" s="102"/>
      <c r="D338" s="6"/>
      <c r="E338" s="6"/>
      <c r="F338" s="6"/>
      <c r="G338" s="95">
        <f t="shared" si="29"/>
        <v>0</v>
      </c>
      <c r="H338" s="9"/>
      <c r="I338" s="9"/>
      <c r="J338" s="101">
        <f t="shared" si="30"/>
        <v>-1</v>
      </c>
      <c r="K338" s="104">
        <f t="shared" si="31"/>
        <v>-100</v>
      </c>
      <c r="L338" s="103">
        <f t="shared" si="28"/>
        <v>0</v>
      </c>
      <c r="M338" s="100">
        <v>336</v>
      </c>
      <c r="N338" s="105">
        <f t="shared" si="32"/>
        <v>0</v>
      </c>
      <c r="O338" s="105">
        <f t="shared" si="33"/>
        <v>1</v>
      </c>
    </row>
    <row r="339" spans="1:15" x14ac:dyDescent="0.25">
      <c r="A339" s="92"/>
      <c r="B339" s="1"/>
      <c r="C339" s="102"/>
      <c r="D339" s="6"/>
      <c r="E339" s="6"/>
      <c r="F339" s="6"/>
      <c r="G339" s="95">
        <f t="shared" si="29"/>
        <v>0</v>
      </c>
      <c r="H339" s="9"/>
      <c r="I339" s="9"/>
      <c r="J339" s="101">
        <f t="shared" si="30"/>
        <v>-1</v>
      </c>
      <c r="K339" s="104">
        <f t="shared" si="31"/>
        <v>-100</v>
      </c>
      <c r="L339" s="103">
        <f t="shared" si="28"/>
        <v>0</v>
      </c>
      <c r="M339" s="100">
        <v>337</v>
      </c>
      <c r="N339" s="105">
        <f t="shared" si="32"/>
        <v>0</v>
      </c>
      <c r="O339" s="105">
        <f t="shared" si="33"/>
        <v>1</v>
      </c>
    </row>
    <row r="340" spans="1:15" x14ac:dyDescent="0.25">
      <c r="A340" s="92"/>
      <c r="B340" s="1"/>
      <c r="C340" s="102"/>
      <c r="D340" s="6"/>
      <c r="E340" s="6"/>
      <c r="F340" s="6"/>
      <c r="G340" s="95">
        <f t="shared" si="29"/>
        <v>0</v>
      </c>
      <c r="H340" s="9"/>
      <c r="I340" s="9"/>
      <c r="J340" s="101">
        <f t="shared" si="30"/>
        <v>-1</v>
      </c>
      <c r="K340" s="104">
        <f t="shared" si="31"/>
        <v>-100</v>
      </c>
      <c r="L340" s="103">
        <f t="shared" si="28"/>
        <v>0</v>
      </c>
      <c r="M340" s="100">
        <v>338</v>
      </c>
      <c r="N340" s="105">
        <f t="shared" si="32"/>
        <v>0</v>
      </c>
      <c r="O340" s="105">
        <f t="shared" si="33"/>
        <v>1</v>
      </c>
    </row>
    <row r="341" spans="1:15" x14ac:dyDescent="0.25">
      <c r="A341" s="92"/>
      <c r="B341" s="1"/>
      <c r="C341" s="102"/>
      <c r="D341" s="6"/>
      <c r="E341" s="6"/>
      <c r="F341" s="6"/>
      <c r="G341" s="95">
        <f t="shared" si="29"/>
        <v>0</v>
      </c>
      <c r="H341" s="9"/>
      <c r="I341" s="9"/>
      <c r="J341" s="101">
        <f t="shared" si="30"/>
        <v>-1</v>
      </c>
      <c r="K341" s="104">
        <f t="shared" si="31"/>
        <v>-100</v>
      </c>
      <c r="L341" s="103">
        <f t="shared" si="28"/>
        <v>0</v>
      </c>
      <c r="M341" s="100">
        <v>339</v>
      </c>
      <c r="N341" s="105">
        <f t="shared" si="32"/>
        <v>0</v>
      </c>
      <c r="O341" s="105">
        <f t="shared" si="33"/>
        <v>1</v>
      </c>
    </row>
    <row r="342" spans="1:15" x14ac:dyDescent="0.25">
      <c r="A342" s="92"/>
      <c r="B342" s="1"/>
      <c r="C342" s="102"/>
      <c r="D342" s="6"/>
      <c r="E342" s="6"/>
      <c r="F342" s="6"/>
      <c r="G342" s="95">
        <f t="shared" si="29"/>
        <v>0</v>
      </c>
      <c r="H342" s="9"/>
      <c r="I342" s="9"/>
      <c r="J342" s="101">
        <f t="shared" si="30"/>
        <v>-1</v>
      </c>
      <c r="K342" s="104">
        <f t="shared" si="31"/>
        <v>-100</v>
      </c>
      <c r="L342" s="103">
        <f t="shared" si="28"/>
        <v>0</v>
      </c>
      <c r="M342" s="100">
        <v>340</v>
      </c>
      <c r="N342" s="105">
        <f t="shared" si="32"/>
        <v>0</v>
      </c>
      <c r="O342" s="105">
        <f t="shared" si="33"/>
        <v>1</v>
      </c>
    </row>
    <row r="343" spans="1:15" x14ac:dyDescent="0.25">
      <c r="A343" s="92"/>
      <c r="B343" s="1"/>
      <c r="C343" s="102"/>
      <c r="D343" s="6"/>
      <c r="E343" s="6"/>
      <c r="F343" s="6"/>
      <c r="G343" s="95">
        <f t="shared" si="29"/>
        <v>0</v>
      </c>
      <c r="H343" s="9"/>
      <c r="I343" s="9"/>
      <c r="J343" s="101">
        <f t="shared" si="30"/>
        <v>-1</v>
      </c>
      <c r="K343" s="104">
        <f t="shared" si="31"/>
        <v>-100</v>
      </c>
      <c r="L343" s="103">
        <f t="shared" si="28"/>
        <v>0</v>
      </c>
      <c r="M343" s="100">
        <v>341</v>
      </c>
      <c r="N343" s="105">
        <f t="shared" si="32"/>
        <v>0</v>
      </c>
      <c r="O343" s="105">
        <f t="shared" si="33"/>
        <v>1</v>
      </c>
    </row>
    <row r="344" spans="1:15" x14ac:dyDescent="0.25">
      <c r="A344" s="92"/>
      <c r="B344" s="1"/>
      <c r="C344" s="102"/>
      <c r="D344" s="6"/>
      <c r="E344" s="6"/>
      <c r="F344" s="6"/>
      <c r="G344" s="95">
        <f t="shared" si="29"/>
        <v>0</v>
      </c>
      <c r="H344" s="9"/>
      <c r="I344" s="9"/>
      <c r="J344" s="101">
        <f t="shared" si="30"/>
        <v>-1</v>
      </c>
      <c r="K344" s="104">
        <f t="shared" si="31"/>
        <v>-100</v>
      </c>
      <c r="L344" s="103">
        <f t="shared" si="28"/>
        <v>0</v>
      </c>
      <c r="M344" s="100">
        <v>342</v>
      </c>
      <c r="N344" s="105">
        <f t="shared" si="32"/>
        <v>0</v>
      </c>
      <c r="O344" s="105">
        <f t="shared" si="33"/>
        <v>1</v>
      </c>
    </row>
    <row r="345" spans="1:15" x14ac:dyDescent="0.25">
      <c r="A345" s="92"/>
      <c r="B345" s="1"/>
      <c r="C345" s="102"/>
      <c r="D345" s="6"/>
      <c r="E345" s="6"/>
      <c r="F345" s="6"/>
      <c r="G345" s="95">
        <f t="shared" si="29"/>
        <v>0</v>
      </c>
      <c r="H345" s="9"/>
      <c r="I345" s="9"/>
      <c r="J345" s="101">
        <f t="shared" si="30"/>
        <v>-1</v>
      </c>
      <c r="K345" s="104">
        <f t="shared" si="31"/>
        <v>-100</v>
      </c>
      <c r="L345" s="103">
        <f t="shared" si="28"/>
        <v>0</v>
      </c>
      <c r="M345" s="100">
        <v>343</v>
      </c>
      <c r="N345" s="105">
        <f t="shared" si="32"/>
        <v>0</v>
      </c>
      <c r="O345" s="105">
        <f t="shared" si="33"/>
        <v>1</v>
      </c>
    </row>
    <row r="346" spans="1:15" x14ac:dyDescent="0.25">
      <c r="A346" s="92"/>
      <c r="B346" s="1"/>
      <c r="C346" s="102"/>
      <c r="D346" s="6"/>
      <c r="E346" s="6"/>
      <c r="F346" s="6"/>
      <c r="G346" s="95">
        <f t="shared" si="29"/>
        <v>0</v>
      </c>
      <c r="H346" s="9"/>
      <c r="I346" s="9"/>
      <c r="J346" s="101">
        <f t="shared" si="30"/>
        <v>-1</v>
      </c>
      <c r="K346" s="104">
        <f t="shared" si="31"/>
        <v>-100</v>
      </c>
      <c r="L346" s="103">
        <f t="shared" si="28"/>
        <v>0</v>
      </c>
      <c r="M346" s="100">
        <v>344</v>
      </c>
      <c r="N346" s="105">
        <f t="shared" si="32"/>
        <v>0</v>
      </c>
      <c r="O346" s="105">
        <f t="shared" si="33"/>
        <v>1</v>
      </c>
    </row>
    <row r="347" spans="1:15" x14ac:dyDescent="0.25">
      <c r="A347" s="92"/>
      <c r="B347" s="1"/>
      <c r="C347" s="102"/>
      <c r="D347" s="6"/>
      <c r="E347" s="6"/>
      <c r="F347" s="6"/>
      <c r="G347" s="95">
        <f t="shared" si="29"/>
        <v>0</v>
      </c>
      <c r="H347" s="9"/>
      <c r="I347" s="9"/>
      <c r="J347" s="101">
        <f t="shared" si="30"/>
        <v>-1</v>
      </c>
      <c r="K347" s="104">
        <f t="shared" si="31"/>
        <v>-100</v>
      </c>
      <c r="L347" s="103">
        <f t="shared" si="28"/>
        <v>0</v>
      </c>
      <c r="M347" s="100">
        <v>345</v>
      </c>
      <c r="N347" s="105">
        <f t="shared" si="32"/>
        <v>0</v>
      </c>
      <c r="O347" s="105">
        <f t="shared" si="33"/>
        <v>1</v>
      </c>
    </row>
    <row r="348" spans="1:15" x14ac:dyDescent="0.25">
      <c r="A348" s="92"/>
      <c r="B348" s="1"/>
      <c r="C348" s="102"/>
      <c r="D348" s="6"/>
      <c r="E348" s="6"/>
      <c r="F348" s="6"/>
      <c r="G348" s="95">
        <f t="shared" si="29"/>
        <v>0</v>
      </c>
      <c r="H348" s="9"/>
      <c r="I348" s="9"/>
      <c r="J348" s="101">
        <f t="shared" si="30"/>
        <v>-1</v>
      </c>
      <c r="K348" s="104">
        <f t="shared" si="31"/>
        <v>-100</v>
      </c>
      <c r="L348" s="103">
        <f t="shared" si="28"/>
        <v>0</v>
      </c>
      <c r="M348" s="100">
        <v>346</v>
      </c>
      <c r="N348" s="105">
        <f t="shared" si="32"/>
        <v>0</v>
      </c>
      <c r="O348" s="105">
        <f t="shared" si="33"/>
        <v>1</v>
      </c>
    </row>
    <row r="349" spans="1:15" x14ac:dyDescent="0.25">
      <c r="A349" s="92"/>
      <c r="B349" s="1"/>
      <c r="C349" s="102"/>
      <c r="D349" s="6"/>
      <c r="E349" s="6"/>
      <c r="F349" s="6"/>
      <c r="G349" s="95">
        <f t="shared" si="29"/>
        <v>0</v>
      </c>
      <c r="H349" s="9"/>
      <c r="I349" s="9"/>
      <c r="J349" s="101">
        <f t="shared" si="30"/>
        <v>-1</v>
      </c>
      <c r="K349" s="104">
        <f t="shared" si="31"/>
        <v>-100</v>
      </c>
      <c r="L349" s="103">
        <f t="shared" si="28"/>
        <v>0</v>
      </c>
      <c r="M349" s="100">
        <v>347</v>
      </c>
      <c r="N349" s="105">
        <f t="shared" si="32"/>
        <v>0</v>
      </c>
      <c r="O349" s="105">
        <f t="shared" si="33"/>
        <v>1</v>
      </c>
    </row>
    <row r="350" spans="1:15" x14ac:dyDescent="0.25">
      <c r="A350" s="92"/>
      <c r="B350" s="1"/>
      <c r="C350" s="102"/>
      <c r="D350" s="6"/>
      <c r="E350" s="6"/>
      <c r="F350" s="6"/>
      <c r="G350" s="95">
        <f t="shared" si="29"/>
        <v>0</v>
      </c>
      <c r="H350" s="9"/>
      <c r="I350" s="9"/>
      <c r="J350" s="101">
        <f t="shared" si="30"/>
        <v>-1</v>
      </c>
      <c r="K350" s="104">
        <f t="shared" si="31"/>
        <v>-100</v>
      </c>
      <c r="L350" s="103">
        <f t="shared" si="28"/>
        <v>0</v>
      </c>
      <c r="M350" s="100">
        <v>348</v>
      </c>
      <c r="N350" s="105">
        <f t="shared" si="32"/>
        <v>0</v>
      </c>
      <c r="O350" s="105">
        <f t="shared" si="33"/>
        <v>1</v>
      </c>
    </row>
    <row r="351" spans="1:15" x14ac:dyDescent="0.25">
      <c r="A351" s="92"/>
      <c r="B351" s="1"/>
      <c r="C351" s="102"/>
      <c r="D351" s="6"/>
      <c r="E351" s="6"/>
      <c r="F351" s="6"/>
      <c r="G351" s="95">
        <f t="shared" si="29"/>
        <v>0</v>
      </c>
      <c r="H351" s="9"/>
      <c r="I351" s="9"/>
      <c r="J351" s="101">
        <f t="shared" si="30"/>
        <v>-1</v>
      </c>
      <c r="K351" s="104">
        <f t="shared" si="31"/>
        <v>-100</v>
      </c>
      <c r="L351" s="103">
        <f t="shared" si="28"/>
        <v>0</v>
      </c>
      <c r="M351" s="100">
        <v>349</v>
      </c>
      <c r="N351" s="105">
        <f t="shared" si="32"/>
        <v>0</v>
      </c>
      <c r="O351" s="105">
        <f t="shared" si="33"/>
        <v>1</v>
      </c>
    </row>
    <row r="352" spans="1:15" x14ac:dyDescent="0.25">
      <c r="A352" s="92"/>
      <c r="B352" s="1"/>
      <c r="C352" s="102"/>
      <c r="D352" s="6"/>
      <c r="E352" s="6"/>
      <c r="F352" s="6"/>
      <c r="G352" s="95">
        <f t="shared" si="29"/>
        <v>0</v>
      </c>
      <c r="H352" s="9"/>
      <c r="I352" s="9"/>
      <c r="J352" s="101">
        <f t="shared" si="30"/>
        <v>-1</v>
      </c>
      <c r="K352" s="104">
        <f t="shared" si="31"/>
        <v>-100</v>
      </c>
      <c r="L352" s="103">
        <f t="shared" si="28"/>
        <v>0</v>
      </c>
      <c r="M352" s="100">
        <v>350</v>
      </c>
      <c r="N352" s="105">
        <f t="shared" si="32"/>
        <v>0</v>
      </c>
      <c r="O352" s="105">
        <f t="shared" si="33"/>
        <v>1</v>
      </c>
    </row>
    <row r="353" spans="1:15" x14ac:dyDescent="0.25">
      <c r="A353" s="92"/>
      <c r="B353" s="1"/>
      <c r="C353" s="102"/>
      <c r="D353" s="6"/>
      <c r="E353" s="6"/>
      <c r="F353" s="6"/>
      <c r="G353" s="95">
        <f t="shared" si="29"/>
        <v>0</v>
      </c>
      <c r="H353" s="9"/>
      <c r="I353" s="9"/>
      <c r="J353" s="101">
        <f t="shared" si="30"/>
        <v>-1</v>
      </c>
      <c r="K353" s="104">
        <f t="shared" si="31"/>
        <v>-100</v>
      </c>
      <c r="L353" s="103">
        <f t="shared" si="28"/>
        <v>0</v>
      </c>
      <c r="M353" s="100">
        <v>351</v>
      </c>
      <c r="N353" s="105">
        <f t="shared" si="32"/>
        <v>0</v>
      </c>
      <c r="O353" s="105">
        <f t="shared" si="33"/>
        <v>1</v>
      </c>
    </row>
    <row r="354" spans="1:15" x14ac:dyDescent="0.25">
      <c r="A354" s="92"/>
      <c r="B354" s="1"/>
      <c r="C354" s="102"/>
      <c r="D354" s="6"/>
      <c r="E354" s="6"/>
      <c r="F354" s="6"/>
      <c r="G354" s="95">
        <f t="shared" si="29"/>
        <v>0</v>
      </c>
      <c r="H354" s="9"/>
      <c r="I354" s="9"/>
      <c r="J354" s="101">
        <f t="shared" si="30"/>
        <v>-1</v>
      </c>
      <c r="K354" s="104">
        <f t="shared" si="31"/>
        <v>-100</v>
      </c>
      <c r="L354" s="103">
        <f t="shared" si="28"/>
        <v>0</v>
      </c>
      <c r="M354" s="100">
        <v>352</v>
      </c>
      <c r="N354" s="105">
        <f t="shared" si="32"/>
        <v>0</v>
      </c>
      <c r="O354" s="105">
        <f t="shared" si="33"/>
        <v>1</v>
      </c>
    </row>
    <row r="355" spans="1:15" x14ac:dyDescent="0.25">
      <c r="A355" s="92"/>
      <c r="B355" s="1"/>
      <c r="C355" s="102"/>
      <c r="D355" s="6"/>
      <c r="E355" s="6"/>
      <c r="F355" s="6"/>
      <c r="G355" s="95">
        <f t="shared" si="29"/>
        <v>0</v>
      </c>
      <c r="H355" s="9"/>
      <c r="I355" s="9"/>
      <c r="J355" s="101">
        <f t="shared" si="30"/>
        <v>-1</v>
      </c>
      <c r="K355" s="104">
        <f t="shared" si="31"/>
        <v>-100</v>
      </c>
      <c r="L355" s="103">
        <f t="shared" si="28"/>
        <v>0</v>
      </c>
      <c r="M355" s="100">
        <v>353</v>
      </c>
      <c r="N355" s="105">
        <f t="shared" si="32"/>
        <v>0</v>
      </c>
      <c r="O355" s="105">
        <f t="shared" si="33"/>
        <v>1</v>
      </c>
    </row>
    <row r="356" spans="1:15" x14ac:dyDescent="0.25">
      <c r="A356" s="92"/>
      <c r="B356" s="1"/>
      <c r="C356" s="102"/>
      <c r="D356" s="6"/>
      <c r="E356" s="6"/>
      <c r="F356" s="6"/>
      <c r="G356" s="95">
        <f t="shared" si="29"/>
        <v>0</v>
      </c>
      <c r="H356" s="9"/>
      <c r="I356" s="9"/>
      <c r="J356" s="101">
        <f t="shared" si="30"/>
        <v>-1</v>
      </c>
      <c r="K356" s="104">
        <f t="shared" si="31"/>
        <v>-100</v>
      </c>
      <c r="L356" s="103">
        <f t="shared" si="28"/>
        <v>0</v>
      </c>
      <c r="M356" s="100">
        <v>354</v>
      </c>
      <c r="N356" s="105">
        <f t="shared" si="32"/>
        <v>0</v>
      </c>
      <c r="O356" s="105">
        <f t="shared" si="33"/>
        <v>1</v>
      </c>
    </row>
    <row r="357" spans="1:15" x14ac:dyDescent="0.25">
      <c r="A357" s="92"/>
      <c r="B357" s="1"/>
      <c r="C357" s="102"/>
      <c r="D357" s="6"/>
      <c r="E357" s="6"/>
      <c r="F357" s="6"/>
      <c r="G357" s="95">
        <f t="shared" si="29"/>
        <v>0</v>
      </c>
      <c r="H357" s="9"/>
      <c r="I357" s="9"/>
      <c r="J357" s="101">
        <f t="shared" si="30"/>
        <v>-1</v>
      </c>
      <c r="K357" s="104">
        <f t="shared" si="31"/>
        <v>-100</v>
      </c>
      <c r="L357" s="103">
        <f t="shared" si="28"/>
        <v>0</v>
      </c>
      <c r="M357" s="100">
        <v>355</v>
      </c>
      <c r="N357" s="105">
        <f t="shared" si="32"/>
        <v>0</v>
      </c>
      <c r="O357" s="105">
        <f t="shared" si="33"/>
        <v>1</v>
      </c>
    </row>
    <row r="358" spans="1:15" x14ac:dyDescent="0.25">
      <c r="A358" s="92"/>
      <c r="B358" s="1"/>
      <c r="C358" s="102"/>
      <c r="D358" s="6"/>
      <c r="E358" s="6"/>
      <c r="F358" s="6"/>
      <c r="G358" s="95">
        <f t="shared" si="29"/>
        <v>0</v>
      </c>
      <c r="H358" s="9"/>
      <c r="I358" s="9"/>
      <c r="J358" s="101">
        <f t="shared" si="30"/>
        <v>-1</v>
      </c>
      <c r="K358" s="104">
        <f t="shared" si="31"/>
        <v>-100</v>
      </c>
      <c r="L358" s="103">
        <f t="shared" si="28"/>
        <v>0</v>
      </c>
      <c r="M358" s="100">
        <v>356</v>
      </c>
      <c r="N358" s="105">
        <f t="shared" si="32"/>
        <v>0</v>
      </c>
      <c r="O358" s="105">
        <f t="shared" si="33"/>
        <v>1</v>
      </c>
    </row>
    <row r="359" spans="1:15" x14ac:dyDescent="0.25">
      <c r="A359" s="92"/>
      <c r="B359" s="1"/>
      <c r="C359" s="102"/>
      <c r="D359" s="6"/>
      <c r="E359" s="6"/>
      <c r="F359" s="6"/>
      <c r="G359" s="95">
        <f t="shared" si="29"/>
        <v>0</v>
      </c>
      <c r="H359" s="9"/>
      <c r="I359" s="9"/>
      <c r="J359" s="101">
        <f t="shared" si="30"/>
        <v>-1</v>
      </c>
      <c r="K359" s="104">
        <f t="shared" si="31"/>
        <v>-100</v>
      </c>
      <c r="L359" s="103">
        <f t="shared" ref="L359:L380" si="34">SUM(C260:C359)/100</f>
        <v>0</v>
      </c>
      <c r="M359" s="100">
        <v>357</v>
      </c>
      <c r="N359" s="105">
        <f t="shared" si="32"/>
        <v>0</v>
      </c>
      <c r="O359" s="105">
        <f t="shared" si="33"/>
        <v>1</v>
      </c>
    </row>
    <row r="360" spans="1:15" x14ac:dyDescent="0.25">
      <c r="A360" s="92"/>
      <c r="B360" s="1"/>
      <c r="C360" s="102"/>
      <c r="D360" s="6"/>
      <c r="E360" s="6"/>
      <c r="F360" s="6"/>
      <c r="G360" s="95">
        <f t="shared" si="29"/>
        <v>0</v>
      </c>
      <c r="H360" s="9"/>
      <c r="I360" s="9"/>
      <c r="J360" s="101">
        <f t="shared" si="30"/>
        <v>-1</v>
      </c>
      <c r="K360" s="104">
        <f t="shared" si="31"/>
        <v>-100</v>
      </c>
      <c r="L360" s="103">
        <f t="shared" si="34"/>
        <v>0</v>
      </c>
      <c r="M360" s="100">
        <v>358</v>
      </c>
      <c r="N360" s="105">
        <f t="shared" si="32"/>
        <v>0</v>
      </c>
      <c r="O360" s="105">
        <f t="shared" si="33"/>
        <v>1</v>
      </c>
    </row>
    <row r="361" spans="1:15" x14ac:dyDescent="0.25">
      <c r="A361" s="92"/>
      <c r="B361" s="1"/>
      <c r="C361" s="102"/>
      <c r="D361" s="6"/>
      <c r="E361" s="6"/>
      <c r="F361" s="6"/>
      <c r="G361" s="95">
        <f t="shared" si="29"/>
        <v>0</v>
      </c>
      <c r="H361" s="9"/>
      <c r="I361" s="9"/>
      <c r="J361" s="101">
        <f t="shared" si="30"/>
        <v>-1</v>
      </c>
      <c r="K361" s="104">
        <f t="shared" si="31"/>
        <v>-100</v>
      </c>
      <c r="L361" s="103">
        <f t="shared" si="34"/>
        <v>0</v>
      </c>
      <c r="M361" s="100">
        <v>359</v>
      </c>
      <c r="N361" s="105">
        <f t="shared" si="32"/>
        <v>0</v>
      </c>
      <c r="O361" s="105">
        <f t="shared" si="33"/>
        <v>1</v>
      </c>
    </row>
    <row r="362" spans="1:15" x14ac:dyDescent="0.25">
      <c r="A362" s="92"/>
      <c r="B362" s="1"/>
      <c r="C362" s="102"/>
      <c r="D362" s="6"/>
      <c r="E362" s="6"/>
      <c r="F362" s="6"/>
      <c r="G362" s="95">
        <f t="shared" si="29"/>
        <v>0</v>
      </c>
      <c r="H362" s="9"/>
      <c r="I362" s="9"/>
      <c r="J362" s="101">
        <f t="shared" si="30"/>
        <v>-1</v>
      </c>
      <c r="K362" s="104">
        <f t="shared" si="31"/>
        <v>-100</v>
      </c>
      <c r="L362" s="103">
        <f t="shared" si="34"/>
        <v>0</v>
      </c>
      <c r="M362" s="100">
        <v>360</v>
      </c>
      <c r="N362" s="105">
        <f t="shared" si="32"/>
        <v>0</v>
      </c>
      <c r="O362" s="105">
        <f t="shared" si="33"/>
        <v>1</v>
      </c>
    </row>
    <row r="363" spans="1:15" x14ac:dyDescent="0.25">
      <c r="A363" s="92"/>
      <c r="B363" s="1"/>
      <c r="C363" s="102"/>
      <c r="D363" s="6"/>
      <c r="E363" s="6"/>
      <c r="F363" s="6"/>
      <c r="G363" s="95">
        <f t="shared" si="29"/>
        <v>0</v>
      </c>
      <c r="H363" s="9"/>
      <c r="I363" s="9"/>
      <c r="J363" s="101">
        <f t="shared" si="30"/>
        <v>-1</v>
      </c>
      <c r="K363" s="104">
        <f t="shared" si="31"/>
        <v>-100</v>
      </c>
      <c r="L363" s="103">
        <f t="shared" si="34"/>
        <v>0</v>
      </c>
      <c r="M363" s="100">
        <v>361</v>
      </c>
      <c r="N363" s="105">
        <f t="shared" si="32"/>
        <v>0</v>
      </c>
      <c r="O363" s="105">
        <f t="shared" si="33"/>
        <v>1</v>
      </c>
    </row>
    <row r="364" spans="1:15" x14ac:dyDescent="0.25">
      <c r="A364" s="92"/>
      <c r="B364" s="1"/>
      <c r="C364" s="102"/>
      <c r="D364" s="6"/>
      <c r="E364" s="6"/>
      <c r="F364" s="6"/>
      <c r="G364" s="95">
        <f t="shared" si="29"/>
        <v>0</v>
      </c>
      <c r="H364" s="9"/>
      <c r="I364" s="9"/>
      <c r="J364" s="101">
        <f t="shared" si="30"/>
        <v>-1</v>
      </c>
      <c r="K364" s="104">
        <f t="shared" si="31"/>
        <v>-100</v>
      </c>
      <c r="L364" s="103">
        <f t="shared" si="34"/>
        <v>0</v>
      </c>
      <c r="M364" s="100">
        <v>362</v>
      </c>
      <c r="N364" s="105">
        <f t="shared" si="32"/>
        <v>0</v>
      </c>
      <c r="O364" s="105">
        <f t="shared" si="33"/>
        <v>1</v>
      </c>
    </row>
    <row r="365" spans="1:15" x14ac:dyDescent="0.25">
      <c r="A365" s="92"/>
      <c r="B365" s="1"/>
      <c r="C365" s="102"/>
      <c r="D365" s="6"/>
      <c r="E365" s="6"/>
      <c r="F365" s="6"/>
      <c r="G365" s="95">
        <f t="shared" si="29"/>
        <v>0</v>
      </c>
      <c r="H365" s="9"/>
      <c r="I365" s="9"/>
      <c r="J365" s="101">
        <f t="shared" si="30"/>
        <v>-1</v>
      </c>
      <c r="K365" s="104">
        <f t="shared" si="31"/>
        <v>-100</v>
      </c>
      <c r="L365" s="103">
        <f t="shared" si="34"/>
        <v>0</v>
      </c>
      <c r="M365" s="100">
        <v>363</v>
      </c>
      <c r="N365" s="105">
        <f t="shared" si="32"/>
        <v>0</v>
      </c>
      <c r="O365" s="105">
        <f t="shared" si="33"/>
        <v>1</v>
      </c>
    </row>
    <row r="366" spans="1:15" x14ac:dyDescent="0.25">
      <c r="A366" s="92"/>
      <c r="B366" s="1"/>
      <c r="C366" s="102"/>
      <c r="D366" s="6"/>
      <c r="E366" s="6"/>
      <c r="F366" s="6"/>
      <c r="G366" s="95">
        <f t="shared" si="29"/>
        <v>0</v>
      </c>
      <c r="H366" s="9"/>
      <c r="I366" s="9"/>
      <c r="J366" s="101">
        <f t="shared" si="30"/>
        <v>-1</v>
      </c>
      <c r="K366" s="104">
        <f t="shared" si="31"/>
        <v>-100</v>
      </c>
      <c r="L366" s="103">
        <f t="shared" si="34"/>
        <v>0</v>
      </c>
      <c r="M366" s="100">
        <v>364</v>
      </c>
      <c r="N366" s="105">
        <f t="shared" si="32"/>
        <v>0</v>
      </c>
      <c r="O366" s="105">
        <f t="shared" si="33"/>
        <v>1</v>
      </c>
    </row>
    <row r="367" spans="1:15" x14ac:dyDescent="0.25">
      <c r="A367" s="92"/>
      <c r="B367" s="1"/>
      <c r="C367" s="102"/>
      <c r="D367" s="6"/>
      <c r="E367" s="6"/>
      <c r="F367" s="6"/>
      <c r="G367" s="95">
        <f t="shared" si="29"/>
        <v>0</v>
      </c>
      <c r="H367" s="9"/>
      <c r="I367" s="9"/>
      <c r="J367" s="101">
        <f t="shared" si="30"/>
        <v>-1</v>
      </c>
      <c r="K367" s="104">
        <f t="shared" si="31"/>
        <v>-100</v>
      </c>
      <c r="L367" s="103">
        <f t="shared" si="34"/>
        <v>0</v>
      </c>
      <c r="M367" s="100">
        <v>365</v>
      </c>
      <c r="N367" s="105">
        <f t="shared" si="32"/>
        <v>0</v>
      </c>
      <c r="O367" s="105">
        <f t="shared" si="33"/>
        <v>1</v>
      </c>
    </row>
    <row r="368" spans="1:15" x14ac:dyDescent="0.25">
      <c r="A368" s="92"/>
      <c r="B368" s="1"/>
      <c r="C368" s="102"/>
      <c r="D368" s="6"/>
      <c r="E368" s="6"/>
      <c r="F368" s="6"/>
      <c r="G368" s="95">
        <f t="shared" si="29"/>
        <v>0</v>
      </c>
      <c r="H368" s="9"/>
      <c r="I368" s="9"/>
      <c r="J368" s="101">
        <f t="shared" si="30"/>
        <v>-1</v>
      </c>
      <c r="K368" s="104">
        <f t="shared" si="31"/>
        <v>-100</v>
      </c>
      <c r="L368" s="103">
        <f t="shared" si="34"/>
        <v>0</v>
      </c>
      <c r="M368" s="100">
        <v>366</v>
      </c>
      <c r="N368" s="105">
        <f t="shared" si="32"/>
        <v>0</v>
      </c>
      <c r="O368" s="105">
        <f t="shared" si="33"/>
        <v>1</v>
      </c>
    </row>
    <row r="369" spans="1:15" x14ac:dyDescent="0.25">
      <c r="A369" s="92"/>
      <c r="B369" s="1"/>
      <c r="C369" s="102"/>
      <c r="D369" s="6"/>
      <c r="E369" s="6"/>
      <c r="F369" s="6"/>
      <c r="G369" s="95">
        <f t="shared" si="29"/>
        <v>0</v>
      </c>
      <c r="H369" s="9"/>
      <c r="I369" s="9"/>
      <c r="J369" s="101">
        <f t="shared" si="30"/>
        <v>-1</v>
      </c>
      <c r="K369" s="104">
        <f t="shared" si="31"/>
        <v>-100</v>
      </c>
      <c r="L369" s="103">
        <f t="shared" si="34"/>
        <v>0</v>
      </c>
      <c r="M369" s="100">
        <v>367</v>
      </c>
      <c r="N369" s="105">
        <f t="shared" si="32"/>
        <v>0</v>
      </c>
      <c r="O369" s="105">
        <f t="shared" si="33"/>
        <v>1</v>
      </c>
    </row>
    <row r="370" spans="1:15" x14ac:dyDescent="0.25">
      <c r="A370" s="92"/>
      <c r="B370" s="1"/>
      <c r="C370" s="102"/>
      <c r="D370" s="6"/>
      <c r="E370" s="6"/>
      <c r="F370" s="6"/>
      <c r="G370" s="95">
        <f t="shared" si="29"/>
        <v>0</v>
      </c>
      <c r="H370" s="9"/>
      <c r="I370" s="9"/>
      <c r="J370" s="101">
        <f t="shared" si="30"/>
        <v>-1</v>
      </c>
      <c r="K370" s="104">
        <f t="shared" si="31"/>
        <v>-100</v>
      </c>
      <c r="L370" s="103">
        <f t="shared" si="34"/>
        <v>0</v>
      </c>
      <c r="M370" s="100">
        <v>368</v>
      </c>
      <c r="N370" s="105">
        <f t="shared" si="32"/>
        <v>0</v>
      </c>
      <c r="O370" s="105">
        <f t="shared" si="33"/>
        <v>1</v>
      </c>
    </row>
    <row r="371" spans="1:15" x14ac:dyDescent="0.25">
      <c r="A371" s="92"/>
      <c r="B371" s="1"/>
      <c r="C371" s="102"/>
      <c r="D371" s="6"/>
      <c r="E371" s="6"/>
      <c r="F371" s="6"/>
      <c r="G371" s="95">
        <f t="shared" si="29"/>
        <v>0</v>
      </c>
      <c r="H371" s="9"/>
      <c r="I371" s="9"/>
      <c r="J371" s="101">
        <f t="shared" si="30"/>
        <v>-1</v>
      </c>
      <c r="K371" s="104">
        <f t="shared" si="31"/>
        <v>-100</v>
      </c>
      <c r="L371" s="103">
        <f t="shared" si="34"/>
        <v>0</v>
      </c>
      <c r="M371" s="100">
        <v>369</v>
      </c>
      <c r="N371" s="105">
        <f t="shared" si="32"/>
        <v>0</v>
      </c>
      <c r="O371" s="105">
        <f t="shared" si="33"/>
        <v>1</v>
      </c>
    </row>
    <row r="372" spans="1:15" x14ac:dyDescent="0.25">
      <c r="A372" s="92"/>
      <c r="B372" s="1"/>
      <c r="C372" s="102"/>
      <c r="D372" s="6"/>
      <c r="E372" s="6"/>
      <c r="F372" s="6"/>
      <c r="G372" s="95">
        <f t="shared" si="29"/>
        <v>0</v>
      </c>
      <c r="H372" s="9"/>
      <c r="I372" s="9"/>
      <c r="J372" s="101">
        <f t="shared" si="30"/>
        <v>-1</v>
      </c>
      <c r="K372" s="104">
        <f t="shared" si="31"/>
        <v>-100</v>
      </c>
      <c r="L372" s="103">
        <f t="shared" si="34"/>
        <v>0</v>
      </c>
      <c r="M372" s="100">
        <v>370</v>
      </c>
      <c r="N372" s="105">
        <f t="shared" si="32"/>
        <v>0</v>
      </c>
      <c r="O372" s="105">
        <f t="shared" si="33"/>
        <v>1</v>
      </c>
    </row>
    <row r="373" spans="1:15" x14ac:dyDescent="0.25">
      <c r="A373" s="92"/>
      <c r="B373" s="1"/>
      <c r="C373" s="102"/>
      <c r="D373" s="6"/>
      <c r="E373" s="6"/>
      <c r="F373" s="6"/>
      <c r="G373" s="95">
        <f t="shared" si="29"/>
        <v>0</v>
      </c>
      <c r="H373" s="9"/>
      <c r="I373" s="9"/>
      <c r="J373" s="101">
        <f t="shared" si="30"/>
        <v>-1</v>
      </c>
      <c r="K373" s="104">
        <f t="shared" si="31"/>
        <v>-100</v>
      </c>
      <c r="L373" s="103">
        <f t="shared" si="34"/>
        <v>0</v>
      </c>
      <c r="M373" s="100">
        <v>371</v>
      </c>
      <c r="N373" s="105">
        <f t="shared" si="32"/>
        <v>0</v>
      </c>
      <c r="O373" s="105">
        <f t="shared" si="33"/>
        <v>1</v>
      </c>
    </row>
    <row r="374" spans="1:15" x14ac:dyDescent="0.25">
      <c r="A374" s="92"/>
      <c r="B374" s="1"/>
      <c r="C374" s="102"/>
      <c r="D374" s="6"/>
      <c r="E374" s="6"/>
      <c r="F374" s="6"/>
      <c r="G374" s="95">
        <f t="shared" si="29"/>
        <v>0</v>
      </c>
      <c r="H374" s="9"/>
      <c r="I374" s="9"/>
      <c r="J374" s="101">
        <f t="shared" si="30"/>
        <v>-1</v>
      </c>
      <c r="K374" s="104">
        <f t="shared" si="31"/>
        <v>-100</v>
      </c>
      <c r="L374" s="103">
        <f t="shared" si="34"/>
        <v>0</v>
      </c>
      <c r="M374" s="100">
        <v>372</v>
      </c>
      <c r="N374" s="105">
        <f t="shared" si="32"/>
        <v>0</v>
      </c>
      <c r="O374" s="105">
        <f t="shared" si="33"/>
        <v>1</v>
      </c>
    </row>
    <row r="375" spans="1:15" x14ac:dyDescent="0.25">
      <c r="A375" s="92"/>
      <c r="B375" s="1"/>
      <c r="C375" s="102"/>
      <c r="D375" s="6"/>
      <c r="E375" s="6"/>
      <c r="F375" s="6"/>
      <c r="G375" s="95">
        <f t="shared" si="29"/>
        <v>0</v>
      </c>
      <c r="H375" s="9"/>
      <c r="I375" s="9"/>
      <c r="J375" s="101">
        <f t="shared" si="30"/>
        <v>-1</v>
      </c>
      <c r="K375" s="104">
        <f t="shared" si="31"/>
        <v>-100</v>
      </c>
      <c r="L375" s="103">
        <f t="shared" si="34"/>
        <v>0</v>
      </c>
      <c r="M375" s="100">
        <v>373</v>
      </c>
      <c r="N375" s="105">
        <f t="shared" si="32"/>
        <v>0</v>
      </c>
      <c r="O375" s="105">
        <f t="shared" si="33"/>
        <v>1</v>
      </c>
    </row>
    <row r="376" spans="1:15" x14ac:dyDescent="0.25">
      <c r="A376" s="92"/>
      <c r="B376" s="1"/>
      <c r="C376" s="102"/>
      <c r="D376" s="6"/>
      <c r="E376" s="6"/>
      <c r="F376" s="6"/>
      <c r="G376" s="95">
        <f t="shared" si="29"/>
        <v>0</v>
      </c>
      <c r="H376" s="9"/>
      <c r="I376" s="9"/>
      <c r="J376" s="101">
        <f t="shared" si="30"/>
        <v>-1</v>
      </c>
      <c r="K376" s="104">
        <f t="shared" si="31"/>
        <v>-100</v>
      </c>
      <c r="L376" s="103">
        <f t="shared" si="34"/>
        <v>0</v>
      </c>
      <c r="M376" s="100">
        <v>374</v>
      </c>
      <c r="N376" s="105">
        <f t="shared" si="32"/>
        <v>0</v>
      </c>
      <c r="O376" s="105">
        <f t="shared" si="33"/>
        <v>1</v>
      </c>
    </row>
    <row r="377" spans="1:15" x14ac:dyDescent="0.25">
      <c r="A377" s="92"/>
      <c r="B377" s="1"/>
      <c r="C377" s="102"/>
      <c r="D377" s="6"/>
      <c r="E377" s="6"/>
      <c r="F377" s="6"/>
      <c r="G377" s="95">
        <f t="shared" si="29"/>
        <v>0</v>
      </c>
      <c r="H377" s="9"/>
      <c r="I377" s="9"/>
      <c r="J377" s="101">
        <f t="shared" si="30"/>
        <v>-1</v>
      </c>
      <c r="K377" s="104">
        <f t="shared" si="31"/>
        <v>-100</v>
      </c>
      <c r="L377" s="103">
        <f t="shared" si="34"/>
        <v>0</v>
      </c>
      <c r="M377" s="100">
        <v>375</v>
      </c>
      <c r="N377" s="105">
        <f t="shared" si="32"/>
        <v>0</v>
      </c>
      <c r="O377" s="105">
        <f t="shared" si="33"/>
        <v>1</v>
      </c>
    </row>
    <row r="378" spans="1:15" x14ac:dyDescent="0.25">
      <c r="A378" s="92"/>
      <c r="B378" s="1"/>
      <c r="C378" s="102"/>
      <c r="D378" s="6"/>
      <c r="E378" s="6"/>
      <c r="F378" s="6"/>
      <c r="G378" s="95">
        <f t="shared" si="29"/>
        <v>0</v>
      </c>
      <c r="H378" s="9"/>
      <c r="I378" s="9"/>
      <c r="J378" s="101">
        <f t="shared" si="30"/>
        <v>-1</v>
      </c>
      <c r="K378" s="104">
        <f t="shared" si="31"/>
        <v>-100</v>
      </c>
      <c r="L378" s="103">
        <f t="shared" si="34"/>
        <v>0</v>
      </c>
      <c r="M378" s="100">
        <v>376</v>
      </c>
      <c r="N378" s="105">
        <f t="shared" si="32"/>
        <v>0</v>
      </c>
      <c r="O378" s="105">
        <f t="shared" si="33"/>
        <v>1</v>
      </c>
    </row>
    <row r="379" spans="1:15" x14ac:dyDescent="0.25">
      <c r="A379" s="92"/>
      <c r="B379" s="1"/>
      <c r="C379" s="102"/>
      <c r="D379" s="6"/>
      <c r="E379" s="6"/>
      <c r="F379" s="6"/>
      <c r="G379" s="95">
        <f t="shared" si="29"/>
        <v>0</v>
      </c>
      <c r="H379" s="9"/>
      <c r="I379" s="9"/>
      <c r="J379" s="101">
        <f t="shared" si="30"/>
        <v>-1</v>
      </c>
      <c r="K379" s="104">
        <f t="shared" si="31"/>
        <v>-100</v>
      </c>
      <c r="L379" s="103">
        <f t="shared" si="34"/>
        <v>0</v>
      </c>
      <c r="M379" s="100">
        <v>377</v>
      </c>
      <c r="N379" s="105">
        <f t="shared" si="32"/>
        <v>0</v>
      </c>
      <c r="O379" s="105">
        <f t="shared" si="33"/>
        <v>1</v>
      </c>
    </row>
    <row r="380" spans="1:15" x14ac:dyDescent="0.25">
      <c r="A380" s="92"/>
      <c r="B380" s="1"/>
      <c r="C380" s="102"/>
      <c r="D380" s="6"/>
      <c r="E380" s="6"/>
      <c r="F380" s="6"/>
      <c r="G380" s="95">
        <f t="shared" si="29"/>
        <v>0</v>
      </c>
      <c r="H380" s="9"/>
      <c r="I380" s="9"/>
      <c r="J380" s="101">
        <f t="shared" si="30"/>
        <v>-1</v>
      </c>
      <c r="K380" s="104">
        <f t="shared" si="31"/>
        <v>-100</v>
      </c>
      <c r="L380" s="103">
        <f t="shared" si="34"/>
        <v>0</v>
      </c>
      <c r="M380" s="100">
        <v>378</v>
      </c>
      <c r="N380" s="105">
        <f t="shared" si="32"/>
        <v>0</v>
      </c>
      <c r="O380" s="105">
        <f t="shared" si="33"/>
        <v>1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F14" sqref="F14"/>
    </sheetView>
  </sheetViews>
  <sheetFormatPr defaultRowHeight="15" x14ac:dyDescent="0.25"/>
  <cols>
    <col min="1" max="1" width="30.28515625" customWidth="1"/>
    <col min="4" max="34" width="6.7109375" customWidth="1"/>
  </cols>
  <sheetData>
    <row r="1" spans="1:34" s="78" customFormat="1" x14ac:dyDescent="0.25">
      <c r="A1" s="118" t="s">
        <v>146</v>
      </c>
      <c r="B1" s="78" t="s">
        <v>178</v>
      </c>
      <c r="C1" s="78" t="s">
        <v>1</v>
      </c>
      <c r="D1" s="78">
        <v>1</v>
      </c>
      <c r="E1" s="78">
        <v>2</v>
      </c>
      <c r="F1" s="78">
        <v>3</v>
      </c>
      <c r="G1" s="78">
        <v>4</v>
      </c>
      <c r="H1" s="78">
        <v>5</v>
      </c>
      <c r="I1" s="78">
        <v>6</v>
      </c>
      <c r="J1" s="78">
        <v>7</v>
      </c>
      <c r="K1" s="78">
        <v>8</v>
      </c>
      <c r="L1" s="78">
        <v>9</v>
      </c>
      <c r="M1" s="78">
        <v>10</v>
      </c>
      <c r="N1" s="78">
        <v>11</v>
      </c>
      <c r="O1" s="78">
        <v>12</v>
      </c>
      <c r="P1" s="78">
        <v>13</v>
      </c>
      <c r="Q1" s="78">
        <v>14</v>
      </c>
      <c r="R1" s="78">
        <v>15</v>
      </c>
      <c r="S1" s="78">
        <v>16</v>
      </c>
      <c r="T1" s="78">
        <v>17</v>
      </c>
      <c r="U1" s="78">
        <v>18</v>
      </c>
      <c r="V1" s="78">
        <v>10</v>
      </c>
      <c r="W1" s="78">
        <v>20</v>
      </c>
      <c r="X1" s="78">
        <v>21</v>
      </c>
      <c r="Y1" s="78">
        <v>22</v>
      </c>
      <c r="Z1" s="78">
        <v>23</v>
      </c>
      <c r="AA1" s="78">
        <v>24</v>
      </c>
      <c r="AB1" s="78">
        <v>25</v>
      </c>
      <c r="AC1" s="78">
        <v>26</v>
      </c>
      <c r="AD1" s="78">
        <v>27</v>
      </c>
      <c r="AE1" s="78">
        <v>28</v>
      </c>
      <c r="AF1" s="78">
        <v>29</v>
      </c>
      <c r="AG1" s="78">
        <v>30</v>
      </c>
      <c r="AH1" s="78" t="s">
        <v>179</v>
      </c>
    </row>
    <row r="2" spans="1:34" s="78" customFormat="1" x14ac:dyDescent="0.25">
      <c r="A2" s="119" t="s">
        <v>180</v>
      </c>
      <c r="C2" s="78">
        <f>SUM(C3:C397)</f>
        <v>340</v>
      </c>
      <c r="D2" s="122">
        <f>SUM(D3:D397)</f>
        <v>240</v>
      </c>
      <c r="E2" s="122">
        <f t="shared" ref="E2:AH2" si="0">SUM(E3:E397)</f>
        <v>100</v>
      </c>
      <c r="F2" s="122">
        <f t="shared" si="0"/>
        <v>0</v>
      </c>
      <c r="G2" s="122">
        <f t="shared" si="0"/>
        <v>0</v>
      </c>
      <c r="H2" s="122">
        <f t="shared" si="0"/>
        <v>0</v>
      </c>
      <c r="I2" s="122">
        <f t="shared" si="0"/>
        <v>0</v>
      </c>
      <c r="J2" s="122">
        <f t="shared" si="0"/>
        <v>0</v>
      </c>
      <c r="K2" s="122">
        <f t="shared" si="0"/>
        <v>0</v>
      </c>
      <c r="L2" s="122">
        <f t="shared" si="0"/>
        <v>0</v>
      </c>
      <c r="M2" s="122">
        <f t="shared" si="0"/>
        <v>0</v>
      </c>
      <c r="N2" s="122">
        <f t="shared" si="0"/>
        <v>0</v>
      </c>
      <c r="O2" s="122">
        <f t="shared" si="0"/>
        <v>0</v>
      </c>
      <c r="P2" s="122">
        <f t="shared" si="0"/>
        <v>0</v>
      </c>
      <c r="Q2" s="122">
        <f t="shared" si="0"/>
        <v>0</v>
      </c>
      <c r="R2" s="122">
        <f t="shared" si="0"/>
        <v>0</v>
      </c>
      <c r="S2" s="122">
        <f t="shared" si="0"/>
        <v>0</v>
      </c>
      <c r="T2" s="122">
        <f t="shared" si="0"/>
        <v>0</v>
      </c>
      <c r="U2" s="122">
        <f t="shared" si="0"/>
        <v>0</v>
      </c>
      <c r="V2" s="122">
        <f t="shared" si="0"/>
        <v>0</v>
      </c>
      <c r="W2" s="122">
        <f t="shared" si="0"/>
        <v>0</v>
      </c>
      <c r="X2" s="122">
        <f t="shared" si="0"/>
        <v>0</v>
      </c>
      <c r="Y2" s="122">
        <f t="shared" si="0"/>
        <v>0</v>
      </c>
      <c r="Z2" s="122">
        <f t="shared" si="0"/>
        <v>0</v>
      </c>
      <c r="AA2" s="122">
        <f t="shared" si="0"/>
        <v>0</v>
      </c>
      <c r="AB2" s="122">
        <f t="shared" si="0"/>
        <v>0</v>
      </c>
      <c r="AC2" s="122">
        <f t="shared" si="0"/>
        <v>0</v>
      </c>
      <c r="AD2" s="122">
        <f t="shared" si="0"/>
        <v>0</v>
      </c>
      <c r="AE2" s="122">
        <f t="shared" si="0"/>
        <v>0</v>
      </c>
      <c r="AF2" s="122">
        <f t="shared" si="0"/>
        <v>0</v>
      </c>
      <c r="AG2" s="122">
        <f t="shared" si="0"/>
        <v>0</v>
      </c>
      <c r="AH2" s="122">
        <f t="shared" si="0"/>
        <v>0</v>
      </c>
    </row>
    <row r="3" spans="1:34" x14ac:dyDescent="0.25">
      <c r="A3" s="120" t="s">
        <v>195</v>
      </c>
      <c r="B3" s="40">
        <v>89.14</v>
      </c>
      <c r="C3" s="1">
        <f>SUM(D3:AH3)</f>
        <v>100</v>
      </c>
      <c r="D3" s="96">
        <v>50</v>
      </c>
      <c r="E3" s="96">
        <v>50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151"/>
    </row>
    <row r="4" spans="1:34" x14ac:dyDescent="0.25">
      <c r="A4" s="120" t="s">
        <v>196</v>
      </c>
      <c r="B4" s="153">
        <v>70.5</v>
      </c>
      <c r="C4" s="1">
        <f t="shared" ref="C4:C8" si="1">SUM(D4:AH4)</f>
        <v>90</v>
      </c>
      <c r="D4" s="96">
        <v>40</v>
      </c>
      <c r="E4" s="96">
        <v>50</v>
      </c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151"/>
    </row>
    <row r="5" spans="1:34" x14ac:dyDescent="0.25">
      <c r="A5" s="120" t="s">
        <v>197</v>
      </c>
      <c r="B5" s="153">
        <v>69.7</v>
      </c>
      <c r="C5" s="1">
        <f t="shared" si="1"/>
        <v>150</v>
      </c>
      <c r="D5" s="96">
        <v>150</v>
      </c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151"/>
    </row>
    <row r="6" spans="1:34" x14ac:dyDescent="0.25">
      <c r="A6" s="120"/>
      <c r="B6" s="9"/>
      <c r="C6" s="1">
        <f t="shared" si="1"/>
        <v>0</v>
      </c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151"/>
    </row>
    <row r="7" spans="1:34" x14ac:dyDescent="0.25">
      <c r="A7" s="120"/>
      <c r="B7" s="9"/>
      <c r="C7" s="1">
        <f t="shared" si="1"/>
        <v>0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151"/>
    </row>
    <row r="8" spans="1:34" x14ac:dyDescent="0.25">
      <c r="A8" s="120"/>
      <c r="B8" s="9"/>
      <c r="C8" s="1">
        <f t="shared" si="1"/>
        <v>0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151"/>
    </row>
    <row r="9" spans="1:34" x14ac:dyDescent="0.25">
      <c r="B9" s="154"/>
    </row>
    <row r="10" spans="1:34" x14ac:dyDescent="0.25">
      <c r="B10" s="154"/>
    </row>
    <row r="11" spans="1:34" x14ac:dyDescent="0.25">
      <c r="B11" s="154"/>
    </row>
    <row r="12" spans="1:34" x14ac:dyDescent="0.25">
      <c r="B12" s="154"/>
    </row>
    <row r="13" spans="1:34" x14ac:dyDescent="0.25">
      <c r="B13" s="154"/>
    </row>
    <row r="14" spans="1:34" x14ac:dyDescent="0.25">
      <c r="B14" s="154"/>
    </row>
    <row r="15" spans="1:34" x14ac:dyDescent="0.25">
      <c r="B15" s="154"/>
    </row>
    <row r="16" spans="1:34" x14ac:dyDescent="0.25">
      <c r="B16" s="154"/>
    </row>
    <row r="17" spans="2:2" x14ac:dyDescent="0.25">
      <c r="B17" s="154"/>
    </row>
    <row r="18" spans="2:2" x14ac:dyDescent="0.25">
      <c r="B18" s="154"/>
    </row>
    <row r="19" spans="2:2" x14ac:dyDescent="0.25">
      <c r="B19" s="154"/>
    </row>
    <row r="20" spans="2:2" x14ac:dyDescent="0.25">
      <c r="B20" s="154"/>
    </row>
    <row r="21" spans="2:2" x14ac:dyDescent="0.25">
      <c r="B21" s="154"/>
    </row>
    <row r="22" spans="2:2" x14ac:dyDescent="0.25">
      <c r="B22" s="154"/>
    </row>
    <row r="23" spans="2:2" x14ac:dyDescent="0.25">
      <c r="B23" s="154"/>
    </row>
    <row r="24" spans="2:2" x14ac:dyDescent="0.25">
      <c r="B24" s="154"/>
    </row>
    <row r="25" spans="2:2" x14ac:dyDescent="0.25">
      <c r="B25" s="154"/>
    </row>
    <row r="26" spans="2:2" x14ac:dyDescent="0.25">
      <c r="B26" s="154"/>
    </row>
    <row r="27" spans="2:2" x14ac:dyDescent="0.25">
      <c r="B27" s="154"/>
    </row>
    <row r="28" spans="2:2" x14ac:dyDescent="0.25">
      <c r="B28" s="1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GG T</vt:lpstr>
      <vt:lpstr>List</vt:lpstr>
      <vt:lpstr>Matrix</vt:lpstr>
      <vt:lpstr>Regular</vt:lpstr>
      <vt:lpstr>Dash</vt:lpstr>
      <vt:lpstr>TS</vt:lpstr>
      <vt:lpstr>Drills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Kostyantyn</dc:creator>
  <cp:lastModifiedBy>Kostyantyn</cp:lastModifiedBy>
  <cp:lastPrinted>2023-12-04T13:10:08Z</cp:lastPrinted>
  <dcterms:created xsi:type="dcterms:W3CDTF">2023-06-26T11:34:27Z</dcterms:created>
  <dcterms:modified xsi:type="dcterms:W3CDTF">2023-12-31T06:28:28Z</dcterms:modified>
</cp:coreProperties>
</file>